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415" windowHeight="4860" firstSheet="1" activeTab="2"/>
  </bookViews>
  <sheets>
    <sheet name="（はじめにお読みください）本申請書の使い方" sheetId="5" r:id="rId1"/>
    <sheet name="別紙１_申請額算出内訳" sheetId="2" r:id="rId2"/>
    <sheet name="別紙２_個票1" sheetId="3" r:id="rId3"/>
    <sheet name="感染状況資料" sheetId="7" r:id="rId4"/>
    <sheet name="別紙3_精算内訳・費目詳細 個票１" sheetId="4" r:id="rId5"/>
  </sheets>
  <definedNames>
    <definedName name="_xlnm.Print_Area" localSheetId="1">別紙１_申請額算出内訳!$A$1:$W$27</definedName>
    <definedName name="_xlnm.Print_Area" localSheetId="2">別紙２_個票1!$A$1:$AM$95</definedName>
    <definedName name="_xlnm.Print_Area" localSheetId="4">'別紙3_精算内訳・費目詳細 個票１'!$A$1:$H$33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B8" i="7"/>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G7" i="7"/>
  <c r="G29" i="4" l="1"/>
  <c r="G28" i="4"/>
  <c r="G27" i="4"/>
  <c r="G26" i="4"/>
  <c r="G25" i="4"/>
  <c r="G20" i="4"/>
  <c r="G19" i="4"/>
  <c r="G18" i="4"/>
  <c r="G17" i="4"/>
  <c r="G16" i="4"/>
  <c r="G11" i="4"/>
  <c r="G10" i="4"/>
  <c r="G9" i="4"/>
  <c r="G8" i="4"/>
  <c r="G7" i="4"/>
  <c r="U27" i="2" l="1"/>
  <c r="T27" i="2"/>
  <c r="R27" i="2"/>
  <c r="Q27" i="2"/>
  <c r="O27" i="2"/>
  <c r="N27" i="2"/>
  <c r="L27" i="2"/>
  <c r="K27" i="2"/>
  <c r="I27" i="2"/>
  <c r="H27" i="2"/>
  <c r="F27" i="2"/>
  <c r="E27" i="2"/>
  <c r="C110" i="3" l="1"/>
  <c r="C109" i="3"/>
  <c r="B110" i="3"/>
  <c r="B109" i="3"/>
  <c r="B122" i="3"/>
  <c r="B124" i="3"/>
  <c r="E21" i="4"/>
  <c r="E12" i="4"/>
  <c r="M13" i="2" l="1"/>
  <c r="G12" i="2" l="1"/>
  <c r="G13" i="2"/>
  <c r="J13" i="2" l="1"/>
  <c r="P13" i="2"/>
  <c r="S13" i="2"/>
  <c r="V13" i="2"/>
  <c r="G14" i="2"/>
  <c r="J14" i="2" s="1"/>
  <c r="M14" i="2"/>
  <c r="P14" i="2"/>
  <c r="S14" i="2" s="1"/>
  <c r="V14" i="2"/>
  <c r="G15" i="2"/>
  <c r="J15" i="2" s="1"/>
  <c r="M15" i="2"/>
  <c r="P15" i="2"/>
  <c r="S15" i="2"/>
  <c r="V15" i="2"/>
  <c r="G16" i="2"/>
  <c r="J16" i="2"/>
  <c r="M16" i="2"/>
  <c r="P16" i="2"/>
  <c r="S16" i="2" s="1"/>
  <c r="V16" i="2"/>
  <c r="G17" i="2"/>
  <c r="J17" i="2" s="1"/>
  <c r="M17" i="2"/>
  <c r="P17" i="2"/>
  <c r="S17" i="2" s="1"/>
  <c r="V17" i="2"/>
  <c r="G18" i="2"/>
  <c r="J18" i="2" s="1"/>
  <c r="M18" i="2"/>
  <c r="P18" i="2"/>
  <c r="S18" i="2" s="1"/>
  <c r="V18" i="2"/>
  <c r="G19" i="2"/>
  <c r="J19" i="2" s="1"/>
  <c r="M19" i="2"/>
  <c r="P19" i="2"/>
  <c r="S19" i="2" s="1"/>
  <c r="V19" i="2"/>
  <c r="G20" i="2"/>
  <c r="J20" i="2" s="1"/>
  <c r="M20" i="2"/>
  <c r="P20" i="2"/>
  <c r="S20" i="2" s="1"/>
  <c r="V20" i="2"/>
  <c r="G21" i="2"/>
  <c r="J21" i="2" s="1"/>
  <c r="M21" i="2"/>
  <c r="P21" i="2"/>
  <c r="S21" i="2" s="1"/>
  <c r="V21" i="2"/>
  <c r="G22" i="2"/>
  <c r="J22" i="2" s="1"/>
  <c r="M22" i="2"/>
  <c r="P22" i="2"/>
  <c r="S22" i="2" s="1"/>
  <c r="V22" i="2"/>
  <c r="G23" i="2"/>
  <c r="J23" i="2" s="1"/>
  <c r="M23" i="2"/>
  <c r="P23" i="2"/>
  <c r="S23" i="2" s="1"/>
  <c r="V23" i="2"/>
  <c r="G24" i="2"/>
  <c r="J24" i="2" s="1"/>
  <c r="M24" i="2"/>
  <c r="P24" i="2"/>
  <c r="S24" i="2" s="1"/>
  <c r="V24" i="2"/>
  <c r="G25" i="2"/>
  <c r="J25" i="2" s="1"/>
  <c r="M25" i="2"/>
  <c r="P25" i="2"/>
  <c r="S25" i="2" s="1"/>
  <c r="V25" i="2"/>
  <c r="G26" i="2"/>
  <c r="J26" i="2" s="1"/>
  <c r="M26" i="2"/>
  <c r="P26" i="2"/>
  <c r="S26" i="2" s="1"/>
  <c r="V26" i="2"/>
  <c r="B25" i="2"/>
  <c r="C19" i="2"/>
  <c r="D19" i="2"/>
  <c r="C14" i="2"/>
  <c r="D26" i="2"/>
  <c r="C17" i="2"/>
  <c r="C21" i="2"/>
  <c r="D16" i="2"/>
  <c r="C26" i="2"/>
  <c r="C25" i="2"/>
  <c r="D12" i="2"/>
  <c r="C24" i="2"/>
  <c r="B26" i="2"/>
  <c r="D20" i="2"/>
  <c r="B18" i="2"/>
  <c r="C18" i="2"/>
  <c r="D17" i="2"/>
  <c r="B24" i="2"/>
  <c r="C22" i="2"/>
  <c r="D23" i="2"/>
  <c r="C12" i="2"/>
  <c r="D22" i="2"/>
  <c r="D18" i="2"/>
  <c r="D21" i="2"/>
  <c r="B14" i="2"/>
  <c r="C20" i="2"/>
  <c r="B21" i="2"/>
  <c r="D14" i="2"/>
  <c r="B20" i="2"/>
  <c r="B23" i="2"/>
  <c r="C15" i="2"/>
  <c r="D15" i="2"/>
  <c r="B15" i="2"/>
  <c r="C16" i="2"/>
  <c r="C23" i="2"/>
  <c r="B13" i="2"/>
  <c r="C13" i="2"/>
  <c r="B17" i="2"/>
  <c r="B19" i="2"/>
  <c r="B12" i="2"/>
  <c r="D13" i="2"/>
  <c r="D25" i="2"/>
  <c r="B16" i="2"/>
  <c r="D24" i="2"/>
  <c r="B22" i="2"/>
  <c r="G27" i="2" l="1"/>
  <c r="E30" i="4"/>
  <c r="F51" i="3" l="1"/>
  <c r="AI19" i="3" s="1"/>
  <c r="F72" i="3"/>
  <c r="AI54" i="3" s="1"/>
  <c r="C122" i="3"/>
  <c r="B123" i="3"/>
  <c r="C123" i="3"/>
  <c r="C124" i="3"/>
  <c r="B125" i="3"/>
  <c r="C125" i="3"/>
  <c r="B126" i="3"/>
  <c r="C126" i="3"/>
  <c r="B127" i="3"/>
  <c r="C127" i="3"/>
  <c r="B128" i="3"/>
  <c r="AA19" i="3" s="1"/>
  <c r="C128" i="3"/>
  <c r="AA54" i="3" s="1"/>
  <c r="B129" i="3"/>
  <c r="C129" i="3"/>
  <c r="B130" i="3"/>
  <c r="C130" i="3"/>
  <c r="B131" i="3"/>
  <c r="C131" i="3"/>
  <c r="B132" i="3"/>
  <c r="C132" i="3"/>
  <c r="B133" i="3"/>
  <c r="C133" i="3"/>
  <c r="B134" i="3"/>
  <c r="C134" i="3"/>
  <c r="B135" i="3"/>
  <c r="C135" i="3"/>
  <c r="J12" i="2"/>
  <c r="J27" i="2" s="1"/>
  <c r="M12" i="2"/>
  <c r="M27" i="2" s="1"/>
  <c r="P12" i="2"/>
  <c r="V12" i="2"/>
  <c r="V27" i="2" s="1"/>
  <c r="B115" i="2"/>
  <c r="C115" i="2"/>
  <c r="B116" i="2"/>
  <c r="C116" i="2"/>
  <c r="B117" i="2"/>
  <c r="C117" i="2"/>
  <c r="B118" i="2"/>
  <c r="C118" i="2"/>
  <c r="B119" i="2"/>
  <c r="C119" i="2"/>
  <c r="B120" i="2"/>
  <c r="C120" i="2"/>
  <c r="B121" i="2"/>
  <c r="C121" i="2"/>
  <c r="B122" i="2"/>
  <c r="C122" i="2"/>
  <c r="B123" i="2"/>
  <c r="C123" i="2"/>
  <c r="B124" i="2"/>
  <c r="C124" i="2"/>
  <c r="B125" i="2"/>
  <c r="C125" i="2"/>
  <c r="B126" i="2"/>
  <c r="C126" i="2"/>
  <c r="B127" i="2"/>
  <c r="C127" i="2"/>
  <c r="B128" i="2"/>
  <c r="C128" i="2"/>
  <c r="S12" i="2" l="1"/>
  <c r="S27" i="2" s="1"/>
  <c r="P27" i="2"/>
</calcChain>
</file>

<file path=xl/comments1.xml><?xml version="1.0" encoding="utf-8"?>
<comments xmlns="http://schemas.openxmlformats.org/spreadsheetml/2006/main">
  <authors>
    <author>作成者</author>
  </authors>
  <commentList>
    <comment ref="L12" authorId="0" shapeId="0">
      <text>
        <r>
          <rPr>
            <sz val="9"/>
            <color indexed="81"/>
            <rFont val="MS P ゴシック"/>
            <family val="3"/>
            <charset val="128"/>
          </rPr>
          <t>利用者又は職員の該当する方で
１を選択します。</t>
        </r>
      </text>
    </comment>
    <comment ref="AA19" authorId="0" shapeId="0">
      <text>
        <r>
          <rPr>
            <sz val="9"/>
            <color indexed="81"/>
            <rFont val="MS P ゴシック"/>
            <family val="3"/>
            <charset val="128"/>
          </rPr>
          <t>｢サービス種別｣を選択し、定員を入力(短期入所系と入所施設・居住系）することで、基準額が表示されます。</t>
        </r>
      </text>
    </comment>
    <comment ref="AI19" authorId="0" shapeId="0">
      <text>
        <r>
          <rPr>
            <sz val="9"/>
            <color indexed="81"/>
            <rFont val="MS P ゴシック"/>
            <family val="3"/>
            <charset val="128"/>
          </rPr>
          <t>下記の積算内訳を入力することで、所要額（千円未満切り捨て）が表示されます。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AI54" authorId="0" shapeId="0">
      <text>
        <r>
          <rPr>
            <sz val="9"/>
            <color indexed="81"/>
            <rFont val="MS P ゴシック"/>
            <family val="3"/>
            <charset val="128"/>
          </rPr>
          <t>下記の積算内訳を入力することで、所要額（千円未満切り捨て）が表示されます。</t>
        </r>
      </text>
    </comment>
  </commentList>
</comments>
</file>

<file path=xl/comments2.xml><?xml version="1.0" encoding="utf-8"?>
<comments xmlns="http://schemas.openxmlformats.org/spreadsheetml/2006/main">
  <authors>
    <author>作成者</author>
  </authors>
  <commentList>
    <comment ref="E4" authorId="0" shapeId="0">
      <text>
        <r>
          <rPr>
            <sz val="11"/>
            <color indexed="81"/>
            <rFont val="MS P ゴシック"/>
            <family val="3"/>
            <charset val="128"/>
          </rPr>
          <t>利用者又は職員の該当する方で１を選択します。</t>
        </r>
      </text>
    </comment>
  </commentList>
</comments>
</file>

<file path=xl/comments3.xml><?xml version="1.0" encoding="utf-8"?>
<comments xmlns="http://schemas.openxmlformats.org/spreadsheetml/2006/main">
  <authors>
    <author>作成者</author>
  </authors>
  <commentList>
    <comment ref="A16" authorId="0" shapeId="0">
      <text>
        <r>
          <rPr>
            <sz val="9"/>
            <color indexed="81"/>
            <rFont val="MS P ゴシック"/>
            <family val="3"/>
            <charset val="128"/>
          </rPr>
          <t>通し番号は、上部の費目に続いた通し番号にしてください。</t>
        </r>
      </text>
    </comment>
    <comment ref="G16" authorId="0" shapeId="0">
      <text>
        <r>
          <rPr>
            <sz val="9"/>
            <color indexed="81"/>
            <rFont val="MS P ゴシック"/>
            <family val="3"/>
            <charset val="128"/>
          </rPr>
          <t>領収書・振込完了確認資料番号は、上部の費目に続いた通し番号にしてください。</t>
        </r>
      </text>
    </comment>
  </commentList>
</comments>
</file>

<file path=xl/sharedStrings.xml><?xml version="1.0" encoding="utf-8"?>
<sst xmlns="http://schemas.openxmlformats.org/spreadsheetml/2006/main" count="385" uniqueCount="208">
  <si>
    <t>ウB</t>
  </si>
  <si>
    <t>ウA</t>
  </si>
  <si>
    <t>イ</t>
  </si>
  <si>
    <t>ア⑤</t>
  </si>
  <si>
    <t>ア④</t>
  </si>
  <si>
    <t>ア③</t>
  </si>
  <si>
    <t>ア②</t>
  </si>
  <si>
    <t>分類</t>
  </si>
  <si>
    <t>ア①</t>
  </si>
  <si>
    <t>/定員</t>
  </si>
  <si>
    <t>サービス付き高齢者向け住宅（定員29人以下）</t>
  </si>
  <si>
    <t>サービス付き高齢者向け住宅（定員30人以上）</t>
  </si>
  <si>
    <t>有料老人ホーム（定員29人以下）</t>
  </si>
  <si>
    <t>有料老人ホーム（定員30人以上）</t>
  </si>
  <si>
    <t>軽費老人ホーム（定員29人以下）</t>
  </si>
  <si>
    <t>軽費老人ホーム（定員30人以上）</t>
  </si>
  <si>
    <t>養護老人ホーム（定員29人以下）</t>
  </si>
  <si>
    <t>養護老人ホーム（定員30人以上）</t>
  </si>
  <si>
    <t>認知症対応型共同生活介護事業所</t>
  </si>
  <si>
    <t>介護療養型医療施設</t>
  </si>
  <si>
    <t>介護医療院</t>
  </si>
  <si>
    <t>介護老人保健施設</t>
  </si>
  <si>
    <t>地域密着型介護老人福祉施設</t>
  </si>
  <si>
    <t>介護老人福祉施設</t>
  </si>
  <si>
    <t>/事業所</t>
  </si>
  <si>
    <t>看護小規模多機能型居宅介護事業所</t>
  </si>
  <si>
    <t>小規模多機能型居宅介護事業所</t>
  </si>
  <si>
    <t>居宅療養管理指導事業所</t>
  </si>
  <si>
    <t>福祉用具貸与事業所</t>
  </si>
  <si>
    <t>居宅介護支援事業所</t>
  </si>
  <si>
    <t>夜間対応型訪問介護事業所</t>
  </si>
  <si>
    <t>定期巡回・随時対応型訪問介護看護事業所</t>
  </si>
  <si>
    <t>訪問リハビリテーション事業所</t>
  </si>
  <si>
    <t>訪問看護事業所</t>
  </si>
  <si>
    <t>訪問入浴介護事業所</t>
  </si>
  <si>
    <t>訪問介護事業所</t>
  </si>
  <si>
    <t>短期入所療養介護事業所</t>
  </si>
  <si>
    <t>短期入所生活介護事業所</t>
  </si>
  <si>
    <t>通所リハビリテーション事業所（大規模型（Ⅱ））</t>
  </si>
  <si>
    <t>通所リハビリテーション事業所（大規模型（Ⅰ））</t>
  </si>
  <si>
    <t>通所リハビリテーション事業所（通常規模型）</t>
  </si>
  <si>
    <t>認知症対応型通所介護事業所</t>
  </si>
  <si>
    <t>地域密着型通所介護事業所(療養通所介護事業所を含む)</t>
  </si>
  <si>
    <t>通所介護事業所（大規模型（Ⅱ））</t>
  </si>
  <si>
    <t>通所介護事業所（大規模型（Ⅰ））</t>
  </si>
  <si>
    <t>通所介護事業所（通常規模型）</t>
  </si>
  <si>
    <t>単価2</t>
  </si>
  <si>
    <t>単価１</t>
  </si>
  <si>
    <t>ウ</t>
  </si>
  <si>
    <t>ア、イ</t>
  </si>
  <si>
    <t>合　　計</t>
    <rPh sb="0" eb="1">
      <t>ゴウ</t>
    </rPh>
    <rPh sb="3" eb="4">
      <t>ケイ</t>
    </rPh>
    <phoneticPr fontId="8"/>
  </si>
  <si>
    <t>２Ｉ（２Ｇ－２Ｈ）</t>
  </si>
  <si>
    <t>２Ｈ</t>
  </si>
  <si>
    <t>２Ｇ</t>
  </si>
  <si>
    <t>２Ｆ</t>
  </si>
  <si>
    <t>２Ｅ</t>
  </si>
  <si>
    <t>２Ｄ</t>
  </si>
  <si>
    <t>２Ｃ（２Ａ－２Ｂ）</t>
  </si>
  <si>
    <t>２Ｂ</t>
  </si>
  <si>
    <t>２Ａ</t>
  </si>
  <si>
    <t>１Ｉ（１Ｇ－１Ｈ）</t>
  </si>
  <si>
    <t>１Ｈ</t>
    <phoneticPr fontId="8"/>
  </si>
  <si>
    <t>１Ｄ</t>
    <phoneticPr fontId="8"/>
  </si>
  <si>
    <t>１Ｃ（１Ａ－１Ｂ）</t>
  </si>
  <si>
    <t>１Ｂ</t>
    <phoneticPr fontId="8"/>
  </si>
  <si>
    <t>１Ａ</t>
    <phoneticPr fontId="8"/>
  </si>
  <si>
    <t>差引額</t>
    <rPh sb="0" eb="3">
      <t>サシヒキガク</t>
    </rPh>
    <phoneticPr fontId="8"/>
  </si>
  <si>
    <t>既交付決定額</t>
    <rPh sb="0" eb="1">
      <t>スデ</t>
    </rPh>
    <rPh sb="1" eb="3">
      <t>コウフ</t>
    </rPh>
    <rPh sb="3" eb="6">
      <t>ケッテイガク</t>
    </rPh>
    <phoneticPr fontId="8"/>
  </si>
  <si>
    <t>補助所要額（申請額）</t>
    <rPh sb="0" eb="2">
      <t>ホジョ</t>
    </rPh>
    <rPh sb="2" eb="4">
      <t>ショヨウ</t>
    </rPh>
    <rPh sb="4" eb="5">
      <t>ガク</t>
    </rPh>
    <rPh sb="6" eb="9">
      <t>シンセイガク</t>
    </rPh>
    <phoneticPr fontId="8"/>
  </si>
  <si>
    <t>選定額</t>
    <rPh sb="0" eb="2">
      <t>センテイ</t>
    </rPh>
    <rPh sb="2" eb="3">
      <t>ガク</t>
    </rPh>
    <phoneticPr fontId="8"/>
  </si>
  <si>
    <t>基準額</t>
    <rPh sb="0" eb="3">
      <t>キジュンガク</t>
    </rPh>
    <phoneticPr fontId="8"/>
  </si>
  <si>
    <t>対象経費実支出予定額</t>
    <rPh sb="0" eb="2">
      <t>タイショウ</t>
    </rPh>
    <rPh sb="2" eb="4">
      <t>ケイヒ</t>
    </rPh>
    <rPh sb="4" eb="5">
      <t>ジツ</t>
    </rPh>
    <rPh sb="5" eb="7">
      <t>シシュツ</t>
    </rPh>
    <rPh sb="7" eb="9">
      <t>ヨテイ</t>
    </rPh>
    <rPh sb="9" eb="10">
      <t>ガク</t>
    </rPh>
    <phoneticPr fontId="8"/>
  </si>
  <si>
    <t>寄付金その他の収入額</t>
    <rPh sb="0" eb="3">
      <t>キフキン</t>
    </rPh>
    <rPh sb="5" eb="6">
      <t>タ</t>
    </rPh>
    <rPh sb="7" eb="9">
      <t>シュウニュウ</t>
    </rPh>
    <rPh sb="9" eb="10">
      <t>ガク</t>
    </rPh>
    <phoneticPr fontId="8"/>
  </si>
  <si>
    <t>総事業費</t>
    <rPh sb="0" eb="1">
      <t>ソウ</t>
    </rPh>
    <rPh sb="1" eb="4">
      <t>ジギョウヒ</t>
    </rPh>
    <phoneticPr fontId="8"/>
  </si>
  <si>
    <t>備考</t>
    <rPh sb="0" eb="2">
      <t>ビコウ</t>
    </rPh>
    <phoneticPr fontId="8"/>
  </si>
  <si>
    <t>サービス種別</t>
    <rPh sb="4" eb="6">
      <t>シュベツ</t>
    </rPh>
    <phoneticPr fontId="8"/>
  </si>
  <si>
    <t>施設名・事業所名</t>
    <rPh sb="0" eb="2">
      <t>シセツ</t>
    </rPh>
    <rPh sb="2" eb="3">
      <t>メイ</t>
    </rPh>
    <rPh sb="4" eb="7">
      <t>ジギョウショ</t>
    </rPh>
    <rPh sb="7" eb="8">
      <t>メイ</t>
    </rPh>
    <phoneticPr fontId="8"/>
  </si>
  <si>
    <t>介護保険事業所番号</t>
    <rPh sb="0" eb="2">
      <t>カイゴ</t>
    </rPh>
    <rPh sb="2" eb="4">
      <t>ホケン</t>
    </rPh>
    <rPh sb="4" eb="7">
      <t>ジギョウショ</t>
    </rPh>
    <rPh sb="7" eb="9">
      <t>バンゴウ</t>
    </rPh>
    <phoneticPr fontId="8"/>
  </si>
  <si>
    <t>№</t>
  </si>
  <si>
    <t>（単位：円）</t>
    <rPh sb="1" eb="3">
      <t>タンイ</t>
    </rPh>
    <rPh sb="4" eb="5">
      <t>エン</t>
    </rPh>
    <phoneticPr fontId="8"/>
  </si>
  <si>
    <t>　　　　</t>
    <phoneticPr fontId="8"/>
  </si>
  <si>
    <t>申請者名（法人・団体名）</t>
    <rPh sb="0" eb="3">
      <t>シンセイシャ</t>
    </rPh>
    <rPh sb="3" eb="4">
      <t>メイ</t>
    </rPh>
    <rPh sb="5" eb="7">
      <t>ホウジン</t>
    </rPh>
    <rPh sb="8" eb="10">
      <t>ダンタイ</t>
    </rPh>
    <rPh sb="10" eb="11">
      <t>メイ</t>
    </rPh>
    <phoneticPr fontId="8"/>
  </si>
  <si>
    <t xml:space="preserve">  養護老人ホーム、軽費老人ホーム、有料老人ホーム及びサービス付き高齢者向け住宅、短期入所生活介護事業所、短期入所療養介護事業所</t>
    <phoneticPr fontId="8"/>
  </si>
  <si>
    <t>　介護老人福祉施設、地域密着型介護老人福祉施設、介護老人保健施設、介護医療院、介護療養型医療施設、認知症対応型共同生活介護事業所、</t>
    <phoneticPr fontId="8"/>
  </si>
  <si>
    <t>※５　高齢者施設等</t>
    <phoneticPr fontId="8"/>
  </si>
  <si>
    <t>　小規模多機能型居宅介護事業所及び看護小規模多機能型居宅介護事業所（通いサービスに限る）</t>
    <phoneticPr fontId="8"/>
  </si>
  <si>
    <t>　通所介護事業所、地域密着型通所介護事業所、療養通所介護事業所、認知症対応型通所介護事業所、通所リハビリテーション事業所、　</t>
    <phoneticPr fontId="8"/>
  </si>
  <si>
    <t>※４　通所系サービス事業所</t>
    <phoneticPr fontId="8"/>
  </si>
  <si>
    <t>　並びに認知症対応型共同生活介護事業所（短期利用認知症対応型共同生活介護に限る）</t>
    <phoneticPr fontId="8"/>
  </si>
  <si>
    <t>　短期入所生活介護事業所、短期入所療養介護事業所、小規模多機能型居宅介護事業所及び看護小規模多機能型居宅介護事業所（宿泊サービスに限る）</t>
    <phoneticPr fontId="8"/>
  </si>
  <si>
    <t>※３　短期入所系サービス事業所</t>
    <phoneticPr fontId="8"/>
  </si>
  <si>
    <t xml:space="preserve">  福祉用具貸与事業所（アの事業を除く）及び居宅療養管理指導事業所</t>
    <phoneticPr fontId="8"/>
  </si>
  <si>
    <t>　夜間対応型訪問介護事業所、小規模多機能型居宅介護事業所及び看護小規模多機能型居宅介護事業所（訪問サービスに限る）並びに居宅介護支援事業所、</t>
    <phoneticPr fontId="8"/>
  </si>
  <si>
    <t>　訪問介護事業所、訪問入浴介護事業所、訪問看護事業所、訪問リハビリテーション事業所、定期巡回・随時対応型訪問介護看護事業所、</t>
    <phoneticPr fontId="8"/>
  </si>
  <si>
    <t>※２ 訪問系サービス事業所</t>
    <phoneticPr fontId="8"/>
  </si>
  <si>
    <t>　有料老人ホーム及びサービス付き高齢者向け住宅</t>
    <phoneticPr fontId="8"/>
  </si>
  <si>
    <t>　認知症対応型共同生活介護事業所（短期利用認知症対応型共同生活介護を除く）、養護老人ホーム、軽費老人ホーム、</t>
    <phoneticPr fontId="8"/>
  </si>
  <si>
    <t>　介護老人福祉施設、地域密着型介護老人福祉施設、介護老人保健施設、介護医療院、介護療養型医療施設、</t>
    <phoneticPr fontId="8"/>
  </si>
  <si>
    <t>※１ 介護施設等</t>
    <phoneticPr fontId="8"/>
  </si>
  <si>
    <t>合計（②）</t>
    <phoneticPr fontId="8"/>
  </si>
  <si>
    <t>用途・品目・数量等</t>
    <rPh sb="0" eb="2">
      <t>ヨウト</t>
    </rPh>
    <rPh sb="3" eb="5">
      <t>ヒンモク</t>
    </rPh>
    <rPh sb="6" eb="8">
      <t>スウリョウ</t>
    </rPh>
    <rPh sb="8" eb="9">
      <t>トウ</t>
    </rPh>
    <phoneticPr fontId="8"/>
  </si>
  <si>
    <t>所要額(円)</t>
    <rPh sb="0" eb="3">
      <t>ショヨウガク</t>
    </rPh>
    <rPh sb="4" eb="5">
      <t>エン</t>
    </rPh>
    <phoneticPr fontId="8"/>
  </si>
  <si>
    <t>費目</t>
    <rPh sb="0" eb="2">
      <t>ヒモク</t>
    </rPh>
    <phoneticPr fontId="8"/>
  </si>
  <si>
    <t>＜積算内訳＞</t>
    <rPh sb="1" eb="3">
      <t>セキサン</t>
    </rPh>
    <rPh sb="3" eb="5">
      <t>ウチワケ</t>
    </rPh>
    <phoneticPr fontId="8"/>
  </si>
  <si>
    <t>ウ　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8"/>
  </si>
  <si>
    <t>※別紙の②の額の千円未満切り捨て</t>
    <rPh sb="1" eb="3">
      <t>ベッシ</t>
    </rPh>
    <rPh sb="6" eb="7">
      <t>ガク</t>
    </rPh>
    <rPh sb="8" eb="9">
      <t>セン</t>
    </rPh>
    <rPh sb="9" eb="12">
      <t>エンミマン</t>
    </rPh>
    <rPh sb="12" eb="13">
      <t>キ</t>
    </rPh>
    <rPh sb="14" eb="15">
      <t>ス</t>
    </rPh>
    <phoneticPr fontId="8"/>
  </si>
  <si>
    <t>　※下から該当する番号を１つ選択して記入（複数該当する場合には一番小さい番号のものを記入）</t>
    <rPh sb="2" eb="3">
      <t>シタ</t>
    </rPh>
    <rPh sb="5" eb="7">
      <t>ガイトウ</t>
    </rPh>
    <rPh sb="9" eb="11">
      <t>バンゴウ</t>
    </rPh>
    <rPh sb="14" eb="16">
      <t>センタク</t>
    </rPh>
    <rPh sb="18" eb="20">
      <t>キニュウ</t>
    </rPh>
    <rPh sb="21" eb="23">
      <t>フクスウ</t>
    </rPh>
    <rPh sb="23" eb="25">
      <t>ガイトウ</t>
    </rPh>
    <rPh sb="27" eb="29">
      <t>バアイ</t>
    </rPh>
    <rPh sb="31" eb="33">
      <t>イチバン</t>
    </rPh>
    <rPh sb="33" eb="34">
      <t>チイ</t>
    </rPh>
    <rPh sb="36" eb="38">
      <t>バンゴウ</t>
    </rPh>
    <rPh sb="42" eb="44">
      <t>キニュウ</t>
    </rPh>
    <phoneticPr fontId="8"/>
  </si>
  <si>
    <t>助成対象の区分</t>
    <rPh sb="0" eb="2">
      <t>ジョセイ</t>
    </rPh>
    <rPh sb="2" eb="4">
      <t>タイショウ</t>
    </rPh>
    <rPh sb="5" eb="7">
      <t>クブン</t>
    </rPh>
    <phoneticPr fontId="8"/>
  </si>
  <si>
    <t>千円</t>
    <rPh sb="0" eb="2">
      <t>センエン</t>
    </rPh>
    <phoneticPr fontId="8"/>
  </si>
  <si>
    <t>所要額</t>
    <rPh sb="0" eb="3">
      <t>ショヨウガク</t>
    </rPh>
    <phoneticPr fontId="8"/>
  </si>
  <si>
    <t>基準単価</t>
    <rPh sb="0" eb="2">
      <t>キジュン</t>
    </rPh>
    <rPh sb="2" eb="4">
      <t>タンカ</t>
    </rPh>
    <phoneticPr fontId="8"/>
  </si>
  <si>
    <t>ウ</t>
    <phoneticPr fontId="8"/>
  </si>
  <si>
    <t>合計（①）</t>
    <rPh sb="0" eb="2">
      <t>ゴウケイ</t>
    </rPh>
    <phoneticPr fontId="8"/>
  </si>
  <si>
    <t>※別紙の①の額の千円未満切り捨て</t>
    <rPh sb="1" eb="3">
      <t>ベッシ</t>
    </rPh>
    <rPh sb="6" eb="7">
      <t>ガク</t>
    </rPh>
    <rPh sb="8" eb="9">
      <t>セン</t>
    </rPh>
    <rPh sb="9" eb="12">
      <t>エンミマン</t>
    </rPh>
    <rPh sb="12" eb="13">
      <t>キ</t>
    </rPh>
    <rPh sb="14" eb="15">
      <t>ス</t>
    </rPh>
    <phoneticPr fontId="8"/>
  </si>
  <si>
    <t xml:space="preserve"> ア、イ</t>
    <phoneticPr fontId="8"/>
  </si>
  <si>
    <t xml:space="preserve"> ウ</t>
    <phoneticPr fontId="8"/>
  </si>
  <si>
    <t xml:space="preserve"> ア、イ</t>
    <phoneticPr fontId="8"/>
  </si>
  <si>
    <t>区分</t>
    <rPh sb="0" eb="2">
      <t>クブン</t>
    </rPh>
    <phoneticPr fontId="8"/>
  </si>
  <si>
    <t>管理者の氏名</t>
    <rPh sb="0" eb="3">
      <t>カンリシャ</t>
    </rPh>
    <rPh sb="4" eb="6">
      <t>シメイ</t>
    </rPh>
    <phoneticPr fontId="8"/>
  </si>
  <si>
    <t>E-mail</t>
    <phoneticPr fontId="8"/>
  </si>
  <si>
    <t>電話番号</t>
    <rPh sb="0" eb="2">
      <t>デンワ</t>
    </rPh>
    <rPh sb="2" eb="4">
      <t>バンゴウ</t>
    </rPh>
    <phoneticPr fontId="8"/>
  </si>
  <si>
    <t>連絡先</t>
    <rPh sb="0" eb="3">
      <t>レンラクサキ</t>
    </rPh>
    <phoneticPr fontId="8"/>
  </si>
  <si>
    <t>　※定員は短期入所系、入所施設・居住系のみ記載</t>
    <rPh sb="2" eb="4">
      <t>テイイン</t>
    </rPh>
    <rPh sb="21" eb="23">
      <t>キサイ</t>
    </rPh>
    <phoneticPr fontId="8"/>
  </si>
  <si>
    <t>）</t>
    <phoneticPr fontId="8"/>
  </si>
  <si>
    <t>‐</t>
    <phoneticPr fontId="8"/>
  </si>
  <si>
    <t>（郵便番号</t>
    <rPh sb="1" eb="3">
      <t>ユウビン</t>
    </rPh>
    <rPh sb="3" eb="5">
      <t>バンゴウ</t>
    </rPh>
    <phoneticPr fontId="8"/>
  </si>
  <si>
    <t>事業所・施設の所在地</t>
    <rPh sb="0" eb="3">
      <t>ジギョウショ</t>
    </rPh>
    <rPh sb="4" eb="6">
      <t>シセツ</t>
    </rPh>
    <rPh sb="7" eb="10">
      <t>ショザイチ</t>
    </rPh>
    <phoneticPr fontId="8"/>
  </si>
  <si>
    <t>人</t>
    <rPh sb="0" eb="1">
      <t>ニン</t>
    </rPh>
    <phoneticPr fontId="8"/>
  </si>
  <si>
    <t>定員</t>
    <rPh sb="0" eb="2">
      <t>テイイン</t>
    </rPh>
    <phoneticPr fontId="8"/>
  </si>
  <si>
    <t>事業所・施設の名称</t>
    <rPh sb="0" eb="3">
      <t>ジギョウショ</t>
    </rPh>
    <rPh sb="4" eb="6">
      <t>シセツ</t>
    </rPh>
    <rPh sb="7" eb="9">
      <t>メイショウ</t>
    </rPh>
    <phoneticPr fontId="8"/>
  </si>
  <si>
    <t>フリガナ</t>
    <phoneticPr fontId="8"/>
  </si>
  <si>
    <t>事業所・施設の状況</t>
    <rPh sb="0" eb="3">
      <t>ジギョウショ</t>
    </rPh>
    <rPh sb="4" eb="6">
      <t>シセツ</t>
    </rPh>
    <rPh sb="7" eb="9">
      <t>ジョウキョウ</t>
    </rPh>
    <phoneticPr fontId="8"/>
  </si>
  <si>
    <t>合計</t>
    <rPh sb="0" eb="2">
      <t>ゴウケイ</t>
    </rPh>
    <phoneticPr fontId="8"/>
  </si>
  <si>
    <t>領収書等
記載金額
（B）</t>
    <rPh sb="0" eb="3">
      <t>リョウシュウショ</t>
    </rPh>
    <rPh sb="3" eb="4">
      <t>トウ</t>
    </rPh>
    <rPh sb="5" eb="7">
      <t>キサイ</t>
    </rPh>
    <rPh sb="7" eb="9">
      <t>キンガク</t>
    </rPh>
    <phoneticPr fontId="8"/>
  </si>
  <si>
    <t>数量等</t>
    <rPh sb="0" eb="2">
      <t>スウリョウ</t>
    </rPh>
    <rPh sb="2" eb="3">
      <t>トウ</t>
    </rPh>
    <phoneticPr fontId="3"/>
  </si>
  <si>
    <t>品目名等</t>
    <phoneticPr fontId="3"/>
  </si>
  <si>
    <t>品目名等</t>
    <phoneticPr fontId="3"/>
  </si>
  <si>
    <t>通し
番号</t>
    <rPh sb="0" eb="1">
      <t>トオ</t>
    </rPh>
    <rPh sb="3" eb="5">
      <t>バンゴウ</t>
    </rPh>
    <phoneticPr fontId="3"/>
  </si>
  <si>
    <t>費目</t>
    <rPh sb="0" eb="2">
      <t>ヒモク</t>
    </rPh>
    <phoneticPr fontId="3"/>
  </si>
  <si>
    <t>品目名等</t>
    <phoneticPr fontId="3"/>
  </si>
  <si>
    <t>施設・事業所名</t>
    <rPh sb="0" eb="2">
      <t>シセツ</t>
    </rPh>
    <rPh sb="3" eb="6">
      <t>ジギョウショ</t>
    </rPh>
    <rPh sb="6" eb="7">
      <t>メイ</t>
    </rPh>
    <phoneticPr fontId="8"/>
  </si>
  <si>
    <t>※この様式は適宜修正して使用することができる。</t>
    <rPh sb="3" eb="5">
      <t>ヨウシキ</t>
    </rPh>
    <rPh sb="6" eb="8">
      <t>テキギ</t>
    </rPh>
    <rPh sb="8" eb="10">
      <t>シュウセイ</t>
    </rPh>
    <rPh sb="12" eb="14">
      <t>シヨウ</t>
    </rPh>
    <phoneticPr fontId="3"/>
  </si>
  <si>
    <t>要綱別表１　ア　又は　イ　に該当する場合　　　　　　</t>
    <rPh sb="0" eb="2">
      <t>ヨウコウ</t>
    </rPh>
    <rPh sb="2" eb="4">
      <t>ベッピョウ</t>
    </rPh>
    <rPh sb="8" eb="9">
      <t>マタ</t>
    </rPh>
    <rPh sb="14" eb="16">
      <t>ガイトウ</t>
    </rPh>
    <rPh sb="18" eb="20">
      <t>バアイ</t>
    </rPh>
    <phoneticPr fontId="8"/>
  </si>
  <si>
    <t>要綱別表１　ウ　に該当する場合　　</t>
    <rPh sb="0" eb="2">
      <t>ヨウコウ</t>
    </rPh>
    <rPh sb="2" eb="4">
      <t>ベッピョウ</t>
    </rPh>
    <rPh sb="9" eb="11">
      <t>ガイトウ</t>
    </rPh>
    <rPh sb="13" eb="15">
      <t>バアイ</t>
    </rPh>
    <phoneticPr fontId="8"/>
  </si>
  <si>
    <t>介護保険
事業所番号</t>
    <rPh sb="0" eb="2">
      <t>カイゴ</t>
    </rPh>
    <rPh sb="2" eb="4">
      <t>ホケン</t>
    </rPh>
    <rPh sb="5" eb="8">
      <t>ジギョウショ</t>
    </rPh>
    <rPh sb="8" eb="10">
      <t>バンゴウ</t>
    </rPh>
    <phoneticPr fontId="8"/>
  </si>
  <si>
    <t>新型コロナウイルス感染症流行下における介護サービス事業所等のサービス提供体制確保事業補助金交付申請額算出内訳</t>
    <rPh sb="0" eb="2">
      <t>シンガタ</t>
    </rPh>
    <rPh sb="9" eb="12">
      <t>カンセンショウ</t>
    </rPh>
    <rPh sb="12" eb="14">
      <t>リュウコウ</t>
    </rPh>
    <rPh sb="14" eb="15">
      <t>カ</t>
    </rPh>
    <rPh sb="19" eb="21">
      <t>カイゴ</t>
    </rPh>
    <rPh sb="25" eb="28">
      <t>ジギョウショ</t>
    </rPh>
    <rPh sb="28" eb="29">
      <t>トウ</t>
    </rPh>
    <rPh sb="34" eb="36">
      <t>テイキョウ</t>
    </rPh>
    <rPh sb="36" eb="38">
      <t>タイセイ</t>
    </rPh>
    <rPh sb="38" eb="40">
      <t>カクホ</t>
    </rPh>
    <rPh sb="40" eb="42">
      <t>ジギョウ</t>
    </rPh>
    <rPh sb="42" eb="45">
      <t>ホジョキン</t>
    </rPh>
    <rPh sb="45" eb="47">
      <t>コウフ</t>
    </rPh>
    <rPh sb="47" eb="49">
      <t>シンセイ</t>
    </rPh>
    <rPh sb="49" eb="50">
      <t>ガク</t>
    </rPh>
    <rPh sb="50" eb="52">
      <t>サンシュツ</t>
    </rPh>
    <rPh sb="52" eb="54">
      <t>ウチワケ</t>
    </rPh>
    <phoneticPr fontId="8"/>
  </si>
  <si>
    <t>シート名を修正した個票を一つのExcelファイルに集約</t>
    <rPh sb="3" eb="4">
      <t>メイ</t>
    </rPh>
    <rPh sb="5" eb="7">
      <t>シュウセイ</t>
    </rPh>
    <rPh sb="9" eb="11">
      <t>コヒョウ</t>
    </rPh>
    <rPh sb="12" eb="13">
      <t>ヒト</t>
    </rPh>
    <rPh sb="25" eb="27">
      <t>シュウヤク</t>
    </rPh>
    <phoneticPr fontId="8"/>
  </si>
  <si>
    <t>各事業所の作業</t>
    <rPh sb="0" eb="1">
      <t>カク</t>
    </rPh>
    <rPh sb="1" eb="4">
      <t>ジギョウショ</t>
    </rPh>
    <rPh sb="5" eb="7">
      <t>サギョウ</t>
    </rPh>
    <phoneticPr fontId="8"/>
  </si>
  <si>
    <t>事業者（法人本部）の作業</t>
    <rPh sb="0" eb="3">
      <t>ジギョウシャ</t>
    </rPh>
    <rPh sb="4" eb="6">
      <t>ホウジン</t>
    </rPh>
    <rPh sb="6" eb="8">
      <t>ホンブ</t>
    </rPh>
    <rPh sb="10" eb="12">
      <t>サギョウ</t>
    </rPh>
    <phoneticPr fontId="8"/>
  </si>
  <si>
    <t>手順</t>
    <rPh sb="0" eb="2">
      <t>テジュン</t>
    </rPh>
    <phoneticPr fontId="8"/>
  </si>
  <si>
    <t>本申請書の使い方</t>
    <rPh sb="0" eb="1">
      <t>ホン</t>
    </rPh>
    <rPh sb="1" eb="4">
      <t>シンセイショ</t>
    </rPh>
    <rPh sb="5" eb="6">
      <t>ツカ</t>
    </rPh>
    <rPh sb="7" eb="8">
      <t>カタ</t>
    </rPh>
    <phoneticPr fontId="8"/>
  </si>
  <si>
    <t>「別紙１_申請額算出内訳」に全事業所分が正しく反映されているか確認（15事業所以上ある場合には6行目～15行目を行ごとコピーし、16行目に右クリック→「コピーしたセルの挿入」で挿入すること。）</t>
    <rPh sb="1" eb="3">
      <t>ベッシ</t>
    </rPh>
    <rPh sb="5" eb="7">
      <t>シンセイ</t>
    </rPh>
    <rPh sb="7" eb="8">
      <t>ガク</t>
    </rPh>
    <rPh sb="8" eb="10">
      <t>サンシュツ</t>
    </rPh>
    <rPh sb="10" eb="12">
      <t>ウチワケ</t>
    </rPh>
    <rPh sb="14" eb="18">
      <t>ゼンジギョウショ</t>
    </rPh>
    <rPh sb="18" eb="19">
      <t>ブン</t>
    </rPh>
    <rPh sb="20" eb="21">
      <t>タダ</t>
    </rPh>
    <rPh sb="23" eb="25">
      <t>ハンエイ</t>
    </rPh>
    <rPh sb="31" eb="33">
      <t>カクニン</t>
    </rPh>
    <rPh sb="56" eb="57">
      <t>ギョウ</t>
    </rPh>
    <rPh sb="69" eb="70">
      <t>ミギ</t>
    </rPh>
    <phoneticPr fontId="8"/>
  </si>
  <si>
    <t>「別紙１_申請額算出内訳」の着色セルを入力</t>
    <rPh sb="1" eb="3">
      <t>ベッシ</t>
    </rPh>
    <rPh sb="19" eb="21">
      <t>ニュウリョク</t>
    </rPh>
    <phoneticPr fontId="8"/>
  </si>
  <si>
    <t>完成したExcelファイルを横浜市の担当者に送付</t>
    <rPh sb="0" eb="2">
      <t>カンセイ</t>
    </rPh>
    <rPh sb="14" eb="16">
      <t>ヨコハマ</t>
    </rPh>
    <rPh sb="16" eb="17">
      <t>シ</t>
    </rPh>
    <rPh sb="18" eb="21">
      <t>タントウシャ</t>
    </rPh>
    <rPh sb="22" eb="24">
      <t>ソウフ</t>
    </rPh>
    <phoneticPr fontId="8"/>
  </si>
  <si>
    <t>発注日</t>
    <rPh sb="0" eb="3">
      <t>ハッチュウビ</t>
    </rPh>
    <phoneticPr fontId="3"/>
  </si>
  <si>
    <t>１Ｅ
（注１）</t>
    <rPh sb="4" eb="5">
      <t>チュウ</t>
    </rPh>
    <phoneticPr fontId="8"/>
  </si>
  <si>
    <t>１Ｆ
（注２）</t>
    <rPh sb="4" eb="5">
      <t>チュウ</t>
    </rPh>
    <phoneticPr fontId="8"/>
  </si>
  <si>
    <t>１Ｇ
（注３）</t>
    <rPh sb="4" eb="5">
      <t>チュウ</t>
    </rPh>
    <phoneticPr fontId="8"/>
  </si>
  <si>
    <t>（注２）１F欄には、Ｃ欄、Ｄ欄及びＥ欄を比較して最も低い額を記入すること。</t>
    <rPh sb="1" eb="2">
      <t>チュウ</t>
    </rPh>
    <rPh sb="15" eb="16">
      <t>オヨ</t>
    </rPh>
    <phoneticPr fontId="8"/>
  </si>
  <si>
    <t>（注３）１G欄には、F欄と同額を記入すること。ただし千円未満の端数が生じた場合には切り捨てること。</t>
    <rPh sb="1" eb="2">
      <t>チュウ</t>
    </rPh>
    <rPh sb="6" eb="7">
      <t>ラン</t>
    </rPh>
    <rPh sb="11" eb="12">
      <t>ラン</t>
    </rPh>
    <rPh sb="13" eb="15">
      <t>ドウガク</t>
    </rPh>
    <rPh sb="16" eb="18">
      <t>キニュウ</t>
    </rPh>
    <phoneticPr fontId="8"/>
  </si>
  <si>
    <t>仕訳帳データ1</t>
  </si>
  <si>
    <t>（注１）１Ｅ欄には、要綱別表１に示す該当種別の基準額を記入すること。(短期入所系と入所施設・居住系は、基準単価×定員）</t>
    <rPh sb="1" eb="2">
      <t>チュウ</t>
    </rPh>
    <rPh sb="6" eb="7">
      <t>ラン</t>
    </rPh>
    <rPh sb="10" eb="12">
      <t>ヨウコウ</t>
    </rPh>
    <rPh sb="12" eb="14">
      <t>ベッピョウ</t>
    </rPh>
    <rPh sb="13" eb="14">
      <t>ヒョウ</t>
    </rPh>
    <rPh sb="16" eb="17">
      <t>シメ</t>
    </rPh>
    <rPh sb="18" eb="20">
      <t>ガイトウ</t>
    </rPh>
    <rPh sb="20" eb="22">
      <t>シュベツ</t>
    </rPh>
    <rPh sb="23" eb="26">
      <t>キジュンガク</t>
    </rPh>
    <rPh sb="27" eb="29">
      <t>キニュウ</t>
    </rPh>
    <rPh sb="51" eb="53">
      <t>キジュン</t>
    </rPh>
    <rPh sb="53" eb="55">
      <t>タンカ</t>
    </rPh>
    <rPh sb="56" eb="58">
      <t>テイイン</t>
    </rPh>
    <phoneticPr fontId="8"/>
  </si>
  <si>
    <t xml:space="preserve">「別紙２」、「別紙３」に記入し、事業者（法人本部）へ返送　（根拠資料も送付）
</t>
    <rPh sb="1" eb="2">
      <t>ベツ</t>
    </rPh>
    <rPh sb="2" eb="3">
      <t>カミ</t>
    </rPh>
    <rPh sb="7" eb="8">
      <t>ベツ</t>
    </rPh>
    <rPh sb="8" eb="9">
      <t>カミ</t>
    </rPh>
    <rPh sb="12" eb="14">
      <t>キニュウ</t>
    </rPh>
    <rPh sb="16" eb="19">
      <t>ジギョウシャ</t>
    </rPh>
    <rPh sb="20" eb="22">
      <t>ホウジン</t>
    </rPh>
    <rPh sb="22" eb="24">
      <t>ホンブ</t>
    </rPh>
    <rPh sb="26" eb="28">
      <t>ヘンソウ</t>
    </rPh>
    <rPh sb="30" eb="32">
      <t>コンキョ</t>
    </rPh>
    <rPh sb="32" eb="34">
      <t>シリョウ</t>
    </rPh>
    <rPh sb="35" eb="37">
      <t>ソウフ</t>
    </rPh>
    <phoneticPr fontId="8"/>
  </si>
  <si>
    <t>各事業所から回収した「別紙２」、「別紙３」の入力内容を確認</t>
    <rPh sb="0" eb="1">
      <t>カク</t>
    </rPh>
    <rPh sb="1" eb="4">
      <t>ジギョウショ</t>
    </rPh>
    <rPh sb="6" eb="8">
      <t>カイシュウ</t>
    </rPh>
    <rPh sb="22" eb="24">
      <t>ニュウリョク</t>
    </rPh>
    <rPh sb="24" eb="26">
      <t>ナイヨウ</t>
    </rPh>
    <rPh sb="27" eb="29">
      <t>カクニン</t>
    </rPh>
    <phoneticPr fontId="8"/>
  </si>
  <si>
    <t>各事業所の個票のシート名を「別紙２_個票●」、「別紙３_精算内訳・費目詳細　個票●」（●は１からの通し番号）に修正</t>
    <rPh sb="0" eb="1">
      <t>カク</t>
    </rPh>
    <rPh sb="1" eb="4">
      <t>ジギョウショ</t>
    </rPh>
    <rPh sb="5" eb="7">
      <t>コヒョウ</t>
    </rPh>
    <rPh sb="11" eb="12">
      <t>メイ</t>
    </rPh>
    <rPh sb="14" eb="16">
      <t>ベッシ</t>
    </rPh>
    <rPh sb="18" eb="20">
      <t>コヒョウ</t>
    </rPh>
    <rPh sb="24" eb="25">
      <t>ベツ</t>
    </rPh>
    <rPh sb="25" eb="26">
      <t>カミ</t>
    </rPh>
    <rPh sb="28" eb="30">
      <t>セイサン</t>
    </rPh>
    <rPh sb="30" eb="32">
      <t>ウチワケ</t>
    </rPh>
    <rPh sb="33" eb="35">
      <t>ヒモク</t>
    </rPh>
    <rPh sb="35" eb="37">
      <t>ショウサイ</t>
    </rPh>
    <rPh sb="38" eb="40">
      <t>コヒョウ</t>
    </rPh>
    <rPh sb="49" eb="50">
      <t>トオ</t>
    </rPh>
    <rPh sb="51" eb="53">
      <t>バンゴウ</t>
    </rPh>
    <rPh sb="55" eb="57">
      <t>シュウセイ</t>
    </rPh>
    <phoneticPr fontId="8"/>
  </si>
  <si>
    <t>本Excelを各事業所に配布し、「別紙２」「別紙３」を記入するように依頼　（根拠資料の準備も依頼）</t>
    <rPh sb="0" eb="1">
      <t>ホン</t>
    </rPh>
    <rPh sb="7" eb="8">
      <t>カク</t>
    </rPh>
    <rPh sb="8" eb="11">
      <t>ジギョウショ</t>
    </rPh>
    <rPh sb="12" eb="14">
      <t>ハイフ</t>
    </rPh>
    <rPh sb="17" eb="19">
      <t>ベッシ</t>
    </rPh>
    <rPh sb="22" eb="23">
      <t>ベツ</t>
    </rPh>
    <rPh sb="23" eb="24">
      <t>カミ</t>
    </rPh>
    <rPh sb="27" eb="29">
      <t>キニュウ</t>
    </rPh>
    <rPh sb="34" eb="36">
      <t>イライ</t>
    </rPh>
    <rPh sb="38" eb="40">
      <t>コンキョ</t>
    </rPh>
    <rPh sb="40" eb="42">
      <t>シリョウ</t>
    </rPh>
    <rPh sb="43" eb="45">
      <t>ジュンビ</t>
    </rPh>
    <rPh sb="46" eb="48">
      <t>イライ</t>
    </rPh>
    <phoneticPr fontId="8"/>
  </si>
  <si>
    <t>領収書・振込完了確認資料番号
（通し番号と同一）</t>
    <rPh sb="0" eb="3">
      <t>リョウシュウショ</t>
    </rPh>
    <rPh sb="4" eb="8">
      <t>フリコミカンリョウ</t>
    </rPh>
    <rPh sb="8" eb="12">
      <t>カクニンシリョウ</t>
    </rPh>
    <rPh sb="12" eb="14">
      <t>バンゴウ</t>
    </rPh>
    <rPh sb="16" eb="17">
      <t>トオ</t>
    </rPh>
    <rPh sb="18" eb="20">
      <t>バンゴウ</t>
    </rPh>
    <rPh sb="21" eb="23">
      <t>ドウイツ</t>
    </rPh>
    <phoneticPr fontId="8"/>
  </si>
  <si>
    <t>領収書・振込完了確認資料番号
（通し番号と同一）</t>
    <rPh sb="0" eb="3">
      <t>リョウシュウショ</t>
    </rPh>
    <rPh sb="4" eb="8">
      <t>フリコミカンリョウ</t>
    </rPh>
    <rPh sb="8" eb="12">
      <t>カクニンシリョウ</t>
    </rPh>
    <rPh sb="12" eb="14">
      <t>バンゴウ</t>
    </rPh>
    <phoneticPr fontId="8"/>
  </si>
  <si>
    <t>緊急雇用</t>
  </si>
  <si>
    <t>割増賃金・手当</t>
  </si>
  <si>
    <t>職業紹介料</t>
  </si>
  <si>
    <t>損害賠償保険加入</t>
  </si>
  <si>
    <t>宿泊費（帰宅困難職員）</t>
  </si>
  <si>
    <t>旅費（連携）</t>
  </si>
  <si>
    <t>自費検査消毒・清掃</t>
  </si>
  <si>
    <t>感染性廃棄物処理</t>
  </si>
  <si>
    <t>衛生用品購入</t>
  </si>
  <si>
    <t>代替場所確保（使用料）</t>
  </si>
  <si>
    <t>謝金（同行指導）</t>
  </si>
  <si>
    <t>旅費（代替場所等）</t>
  </si>
  <si>
    <t>リース費用（車、自転車）</t>
  </si>
  <si>
    <t>リース費用（タブレット）</t>
  </si>
  <si>
    <t>施設内療養</t>
  </si>
  <si>
    <t>緊急雇用（職員派遣）</t>
  </si>
  <si>
    <t>割増賃金・手当（職員派遣）</t>
  </si>
  <si>
    <t>職業紹介料（職員派遣）</t>
  </si>
  <si>
    <t>損害賠償保険加入（職員派遣）</t>
  </si>
  <si>
    <t>旅費・宿泊費（職員派遣）</t>
  </si>
  <si>
    <t>需用費</t>
    <rPh sb="0" eb="3">
      <t>ジュヨウヒ</t>
    </rPh>
    <phoneticPr fontId="3"/>
  </si>
  <si>
    <t>ア　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③県又は保健所を設置する市から休業要請を受けた通所系サービス事業所（※４）、短期入所系サービス事業所（※３）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　新型コロナウイルス感染症の流行に伴い居宅でサービスを提供する通所系サービス事業所（※４）
　ア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rPh sb="189" eb="190">
      <t>マタ</t>
    </rPh>
    <phoneticPr fontId="8"/>
  </si>
  <si>
    <r>
      <t>第１号様式別紙(１)</t>
    </r>
    <r>
      <rPr>
        <b/>
        <sz val="12"/>
        <color rgb="FF0000FF"/>
        <rFont val="ＭＳ Ｐゴシック"/>
        <family val="3"/>
        <charset val="128"/>
        <scheme val="major"/>
      </rPr>
      <t>【令和４年度に生じた費用分（令和５年３月31日までに支払・納品を完了した費用）】</t>
    </r>
    <rPh sb="0" eb="1">
      <t>ダイ</t>
    </rPh>
    <rPh sb="2" eb="3">
      <t>ゴウ</t>
    </rPh>
    <rPh sb="3" eb="5">
      <t>ヨウシキ</t>
    </rPh>
    <rPh sb="5" eb="7">
      <t>ベッシ</t>
    </rPh>
    <phoneticPr fontId="8"/>
  </si>
  <si>
    <t>第１号様式別紙(２)　事業所・施設別個表（申請時）</t>
    <rPh sb="0" eb="1">
      <t>ダイ</t>
    </rPh>
    <rPh sb="2" eb="3">
      <t>ゴウ</t>
    </rPh>
    <rPh sb="3" eb="5">
      <t>ヨウシキ</t>
    </rPh>
    <rPh sb="5" eb="7">
      <t>ベッシ</t>
    </rPh>
    <rPh sb="11" eb="14">
      <t>ジギョウショ</t>
    </rPh>
    <rPh sb="15" eb="17">
      <t>シセツ</t>
    </rPh>
    <rPh sb="17" eb="18">
      <t>ベツ</t>
    </rPh>
    <rPh sb="18" eb="20">
      <t>コヒョウ</t>
    </rPh>
    <rPh sb="21" eb="23">
      <t>シンセイ</t>
    </rPh>
    <rPh sb="23" eb="24">
      <t>ジ</t>
    </rPh>
    <phoneticPr fontId="8"/>
  </si>
  <si>
    <t>【令和４年度に生じた費用分（令和５年３月31日までに支払・納品を完了した費用）】</t>
    <phoneticPr fontId="3"/>
  </si>
  <si>
    <r>
      <t>第１号様式別紙(３)　事業所・施設別個表【精算内訳　費目詳細】</t>
    </r>
    <r>
      <rPr>
        <b/>
        <sz val="10"/>
        <color rgb="FF0000FF"/>
        <rFont val="ＭＳ Ｐゴシック"/>
        <family val="3"/>
        <charset val="128"/>
        <scheme val="minor"/>
      </rPr>
      <t>【令和４年度に生じた費用分（令和５年３月31日までに支払・納品を完了した費用）】</t>
    </r>
    <rPh sb="0" eb="1">
      <t>ダイ</t>
    </rPh>
    <rPh sb="2" eb="3">
      <t>ゴウ</t>
    </rPh>
    <rPh sb="3" eb="5">
      <t>ヨウシキ</t>
    </rPh>
    <rPh sb="5" eb="7">
      <t>ベッシ</t>
    </rPh>
    <rPh sb="11" eb="14">
      <t>ジギョウショ</t>
    </rPh>
    <rPh sb="15" eb="17">
      <t>シセツ</t>
    </rPh>
    <rPh sb="17" eb="18">
      <t>ベツ</t>
    </rPh>
    <rPh sb="18" eb="20">
      <t>コヒョウ</t>
    </rPh>
    <rPh sb="21" eb="23">
      <t>セイサン</t>
    </rPh>
    <phoneticPr fontId="8"/>
  </si>
  <si>
    <r>
      <t xml:space="preserve">購入等金額
（A）
</t>
    </r>
    <r>
      <rPr>
        <b/>
        <sz val="10"/>
        <rFont val="ＭＳ Ｐ明朝"/>
        <family val="1"/>
        <charset val="128"/>
      </rPr>
      <t>（税抜）</t>
    </r>
    <rPh sb="0" eb="3">
      <t>コウニュウトウ</t>
    </rPh>
    <rPh sb="3" eb="5">
      <t>キンガク</t>
    </rPh>
    <rPh sb="11" eb="13">
      <t>ゼイヌキ</t>
    </rPh>
    <phoneticPr fontId="8"/>
  </si>
  <si>
    <r>
      <t xml:space="preserve">購入等金額
（A）
</t>
    </r>
    <r>
      <rPr>
        <b/>
        <sz val="10"/>
        <rFont val="ＭＳ Ｐ明朝"/>
        <family val="1"/>
        <charset val="128"/>
      </rPr>
      <t>（税抜）</t>
    </r>
    <rPh sb="0" eb="3">
      <t>コウニュウトウ</t>
    </rPh>
    <rPh sb="3" eb="5">
      <t>キンガク</t>
    </rPh>
    <phoneticPr fontId="8"/>
  </si>
  <si>
    <t>備考※AとBの金額に差がある場合の説明
※詳細は下記４「備考欄の記載方法について」を確認してください。</t>
    <rPh sb="0" eb="2">
      <t>ビコウ</t>
    </rPh>
    <rPh sb="7" eb="9">
      <t>キンガク</t>
    </rPh>
    <rPh sb="10" eb="11">
      <t>サ</t>
    </rPh>
    <rPh sb="14" eb="16">
      <t>バアイ</t>
    </rPh>
    <rPh sb="17" eb="19">
      <t>セツメイ</t>
    </rPh>
    <rPh sb="22" eb="24">
      <t>ショウサイ</t>
    </rPh>
    <rPh sb="25" eb="27">
      <t>カキ</t>
    </rPh>
    <rPh sb="29" eb="31">
      <t>ビコウ</t>
    </rPh>
    <rPh sb="31" eb="32">
      <t>ラン</t>
    </rPh>
    <rPh sb="33" eb="35">
      <t>キサイ</t>
    </rPh>
    <rPh sb="35" eb="37">
      <t>ホウホウ</t>
    </rPh>
    <rPh sb="43" eb="45">
      <t>カクニン</t>
    </rPh>
    <phoneticPr fontId="8"/>
  </si>
  <si>
    <t>備考※AとBの金額に差がある場合の説明
※詳細は下記４「備考欄の記載方法について」を確認してください。</t>
    <rPh sb="0" eb="2">
      <t>ビコウ</t>
    </rPh>
    <rPh sb="7" eb="9">
      <t>キンガク</t>
    </rPh>
    <rPh sb="10" eb="11">
      <t>サ</t>
    </rPh>
    <rPh sb="14" eb="16">
      <t>バアイ</t>
    </rPh>
    <rPh sb="17" eb="19">
      <t>セツメイ</t>
    </rPh>
    <rPh sb="25" eb="27">
      <t>カキ</t>
    </rPh>
    <phoneticPr fontId="8"/>
  </si>
  <si>
    <t>発症日</t>
    <rPh sb="0" eb="3">
      <t>ハッショウビ</t>
    </rPh>
    <phoneticPr fontId="3"/>
  </si>
  <si>
    <t>職員</t>
    <rPh sb="0" eb="2">
      <t>ショクイン</t>
    </rPh>
    <phoneticPr fontId="3"/>
  </si>
  <si>
    <t>事業所・施設における新型コロナ感染状況（今回申請に係る全陽性者を記載）</t>
    <rPh sb="0" eb="3">
      <t>ジギョウショ</t>
    </rPh>
    <rPh sb="4" eb="6">
      <t>シセツ</t>
    </rPh>
    <rPh sb="10" eb="12">
      <t>シンガタ</t>
    </rPh>
    <rPh sb="15" eb="17">
      <t>カンセン</t>
    </rPh>
    <rPh sb="17" eb="19">
      <t>ジョウキョウ</t>
    </rPh>
    <rPh sb="27" eb="28">
      <t>ゼン</t>
    </rPh>
    <rPh sb="28" eb="31">
      <t>ヨウセイシャ</t>
    </rPh>
    <rPh sb="32" eb="34">
      <t>キサイ</t>
    </rPh>
    <phoneticPr fontId="3"/>
  </si>
  <si>
    <t>利用者</t>
    <rPh sb="0" eb="3">
      <t>リヨウシャ</t>
    </rPh>
    <phoneticPr fontId="3"/>
  </si>
  <si>
    <t>例</t>
    <rPh sb="0" eb="1">
      <t>レイ</t>
    </rPh>
    <phoneticPr fontId="3"/>
  </si>
  <si>
    <t>陽性者氏名
(みなし含む)</t>
    <phoneticPr fontId="3"/>
  </si>
  <si>
    <t>横浜　太郎</t>
    <rPh sb="0" eb="2">
      <t>ヨコハマ</t>
    </rPh>
    <rPh sb="3" eb="5">
      <t>タロウ</t>
    </rPh>
    <phoneticPr fontId="3"/>
  </si>
  <si>
    <t>※人数が多い場合等は、別紙の感染状況資料に記載することで代えることができる。</t>
    <phoneticPr fontId="3"/>
  </si>
  <si>
    <t>事業所・施設における新型コロナ感染状況（今回申請に係る全陽性者を記載）</t>
    <phoneticPr fontId="3"/>
  </si>
  <si>
    <t>第１号様式別紙(２)　（感染状況資料）</t>
    <rPh sb="12" eb="16">
      <t>カンセンジョウキョウ</t>
    </rPh>
    <rPh sb="16" eb="18">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</si>
</sst>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quot;&quot;"/>
    <numFmt numFmtId="179" formatCode="[$-F800]dddd\,\ mmmm\ dd\,\ yyyy"/>
  </numFmts>
  <fonts count="52">
    <font>
      <sz val="11"/>
      <color theme="1"/>
      <name val="ＭＳ Ｐゴシック"/>
      <family val="2"/>
      <scheme val="minor"/>
    </font>
    <font>
      <sz val="11"/>
      <name val="ＭＳ Ｐゴシック"/>
      <family val="3"/>
      <charset val="128"/>
    </font>
    <font>
      <sz val="11"/>
      <name val="ＭＳ Ｐゴシック"/>
      <family val="3"/>
      <charset val="128"/>
      <scheme val="major"/>
    </font>
    <font>
      <sz val="6"/>
      <name val="ＭＳ Ｐゴシック"/>
      <family val="3"/>
      <charset val="128"/>
      <scheme val="minor"/>
    </font>
    <font>
      <sz val="11"/>
      <color theme="1"/>
      <name val="ＭＳ Ｐゴシック"/>
      <family val="3"/>
      <charset val="128"/>
      <scheme val="major"/>
    </font>
    <font>
      <sz val="10"/>
      <name val="ＭＳ Ｐ明朝"/>
      <family val="1"/>
      <charset val="128"/>
    </font>
    <font>
      <sz val="3"/>
      <color theme="1"/>
      <name val="ＭＳ Ｐ明朝"/>
      <family val="1"/>
      <charset val="128"/>
    </font>
    <font>
      <sz val="10"/>
      <name val="ＭＳ Ｐゴシック"/>
      <family val="3"/>
      <charset val="128"/>
      <scheme val="major"/>
    </font>
    <font>
      <sz val="6"/>
      <name val="ＭＳ Ｐゴシック"/>
      <family val="3"/>
      <charset val="128"/>
    </font>
    <font>
      <sz val="12"/>
      <name val="ＭＳ Ｐゴシック"/>
      <family val="3"/>
      <charset val="128"/>
      <scheme val="major"/>
    </font>
    <font>
      <b/>
      <sz val="11"/>
      <name val="ＭＳ Ｐゴシック"/>
      <family val="3"/>
      <charset val="128"/>
      <scheme val="major"/>
    </font>
    <font>
      <sz val="8"/>
      <name val="ＭＳ Ｐゴシック"/>
      <family val="3"/>
      <charset val="128"/>
      <scheme val="major"/>
    </font>
    <font>
      <sz val="11"/>
      <color rgb="FFFF0000"/>
      <name val="ＭＳ Ｐゴシック"/>
      <family val="3"/>
      <charset val="128"/>
      <scheme val="major"/>
    </font>
    <font>
      <b/>
      <sz val="18"/>
      <name val="ＭＳ Ｐゴシック"/>
      <family val="3"/>
      <charset val="128"/>
      <scheme val="major"/>
    </font>
    <font>
      <b/>
      <sz val="20"/>
      <name val="ＭＳ Ｐゴシック"/>
      <family val="3"/>
      <charset val="128"/>
      <scheme val="major"/>
    </font>
    <font>
      <b/>
      <sz val="18"/>
      <name val="ＭＳ Ｐゴシック"/>
      <family val="3"/>
      <charset val="128"/>
    </font>
    <font>
      <b/>
      <sz val="12"/>
      <name val="ＭＳ Ｐゴシック"/>
      <family val="3"/>
      <charset val="128"/>
      <scheme val="major"/>
    </font>
    <font>
      <sz val="11"/>
      <color theme="1"/>
      <name val="ＭＳ Ｐ明朝"/>
      <family val="1"/>
      <charset val="128"/>
    </font>
    <font>
      <sz val="7"/>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5"/>
      <color theme="1"/>
      <name val="ＭＳ Ｐ明朝"/>
      <family val="1"/>
      <charset val="128"/>
    </font>
    <font>
      <sz val="10"/>
      <color theme="1"/>
      <name val="ＭＳ 明朝"/>
      <family val="1"/>
      <charset val="128"/>
    </font>
    <font>
      <sz val="6"/>
      <color theme="1"/>
      <name val="ＭＳ Ｐ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name val="ＭＳ ゴシック"/>
      <family val="3"/>
      <charset val="128"/>
    </font>
    <font>
      <sz val="9"/>
      <color indexed="81"/>
      <name val="MS P ゴシック"/>
      <family val="3"/>
      <charset val="128"/>
    </font>
    <font>
      <sz val="9"/>
      <color indexed="8"/>
      <name val="MS P ゴシック"/>
      <family val="3"/>
      <charset val="128"/>
    </font>
    <font>
      <b/>
      <sz val="10"/>
      <name val="ＭＳ Ｐゴシック"/>
      <family val="3"/>
      <charset val="128"/>
      <scheme val="minor"/>
    </font>
    <font>
      <b/>
      <sz val="10"/>
      <name val="ＭＳ ゴシック"/>
      <family val="3"/>
      <charset val="128"/>
    </font>
    <font>
      <sz val="11"/>
      <name val="ＭＳ 明朝"/>
      <family val="1"/>
      <charset val="128"/>
    </font>
    <font>
      <sz val="12"/>
      <color theme="1"/>
      <name val="ＭＳ 明朝"/>
      <family val="1"/>
      <charset val="128"/>
    </font>
    <font>
      <b/>
      <sz val="14"/>
      <color theme="1"/>
      <name val="ＭＳ 明朝"/>
      <family val="1"/>
      <charset val="128"/>
    </font>
    <font>
      <sz val="8"/>
      <color rgb="FFFF0000"/>
      <name val="ＭＳ Ｐ明朝"/>
      <family val="1"/>
      <charset val="128"/>
    </font>
    <font>
      <sz val="3"/>
      <color rgb="FFFF0000"/>
      <name val="ＭＳ Ｐ明朝"/>
      <family val="1"/>
      <charset val="128"/>
    </font>
    <font>
      <sz val="22"/>
      <name val="ＭＳ Ｐゴシック"/>
      <family val="3"/>
      <charset val="128"/>
      <scheme val="major"/>
    </font>
    <font>
      <sz val="8"/>
      <name val="ＭＳ Ｐ明朝"/>
      <family val="1"/>
      <charset val="128"/>
    </font>
    <font>
      <u/>
      <sz val="22"/>
      <name val="ＭＳ Ｐゴシック"/>
      <family val="3"/>
      <charset val="128"/>
      <scheme val="major"/>
    </font>
    <font>
      <sz val="6"/>
      <name val="ＭＳ Ｐ明朝"/>
      <family val="1"/>
      <charset val="128"/>
    </font>
    <font>
      <u/>
      <sz val="11"/>
      <color theme="1"/>
      <name val="ＭＳ Ｐ明朝"/>
      <family val="1"/>
      <charset val="128"/>
    </font>
    <font>
      <b/>
      <sz val="10"/>
      <name val="ＭＳ Ｐ明朝"/>
      <family val="1"/>
      <charset val="128"/>
    </font>
    <font>
      <b/>
      <sz val="12"/>
      <color rgb="FF0000FF"/>
      <name val="ＭＳ Ｐゴシック"/>
      <family val="3"/>
      <charset val="128"/>
      <scheme val="major"/>
    </font>
    <font>
      <b/>
      <sz val="10"/>
      <color rgb="FF0000FF"/>
      <name val="ＭＳ ゴシック"/>
      <family val="3"/>
      <charset val="128"/>
    </font>
    <font>
      <b/>
      <sz val="10"/>
      <color rgb="FF0000FF"/>
      <name val="ＭＳ Ｐゴシック"/>
      <family val="3"/>
      <charset val="128"/>
      <scheme val="minor"/>
    </font>
    <font>
      <sz val="11"/>
      <color theme="1"/>
      <name val="ＭＳ Ｐゴシック"/>
      <family val="2"/>
      <scheme val="minor"/>
    </font>
    <font>
      <sz val="7"/>
      <name val="ＭＳ Ｐ明朝"/>
      <family val="1"/>
      <charset val="128"/>
    </font>
    <font>
      <sz val="10"/>
      <color theme="1"/>
      <name val="ＭＳ Ｐゴシック"/>
      <family val="2"/>
      <scheme val="minor"/>
    </font>
    <font>
      <sz val="10"/>
      <color theme="1"/>
      <name val="ＭＳ Ｐゴシック"/>
      <family val="3"/>
      <charset val="128"/>
      <scheme val="minor"/>
    </font>
    <font>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47" fillId="0" borderId="0" applyFont="0" applyFill="0" applyBorder="0" applyAlignment="0" applyProtection="0">
      <alignment vertical="center"/>
    </xf>
  </cellStyleXfs>
  <cellXfs count="357">
    <xf numFmtId="0" fontId="0" fillId="0" borderId="0" xfId="0"/>
    <xf numFmtId="0" fontId="2" fillId="0" borderId="0" xfId="1" applyFont="1">
      <alignment vertical="center"/>
    </xf>
    <xf numFmtId="0" fontId="4" fillId="0" borderId="0" xfId="1" applyFont="1" applyAlignment="1">
      <alignment vertical="center" shrinkToFit="1"/>
    </xf>
    <xf numFmtId="38" fontId="2" fillId="0" borderId="0" xfId="2" applyFont="1" applyFill="1">
      <alignment vertical="center"/>
    </xf>
    <xf numFmtId="0" fontId="5" fillId="0" borderId="0" xfId="1" applyFont="1">
      <alignment vertical="center"/>
    </xf>
    <xf numFmtId="0" fontId="6" fillId="0" borderId="0" xfId="1" applyFont="1">
      <alignment vertical="center"/>
    </xf>
    <xf numFmtId="176" fontId="6" fillId="0" borderId="0" xfId="1" applyNumberFormat="1" applyFont="1">
      <alignment vertical="center"/>
    </xf>
    <xf numFmtId="38" fontId="2" fillId="0" borderId="1" xfId="2" applyFont="1" applyFill="1" applyBorder="1" applyAlignment="1" applyProtection="1">
      <alignment horizontal="right" vertical="center"/>
      <protection locked="0"/>
    </xf>
    <xf numFmtId="38" fontId="10" fillId="0" borderId="11" xfId="2" applyFont="1" applyFill="1" applyBorder="1" applyAlignment="1">
      <alignment horizontal="center" vertical="top" wrapText="1" shrinkToFit="1"/>
    </xf>
    <xf numFmtId="38" fontId="10" fillId="0" borderId="11" xfId="2" applyFont="1" applyFill="1" applyBorder="1" applyAlignment="1">
      <alignment horizontal="center" vertical="top" shrinkToFit="1"/>
    </xf>
    <xf numFmtId="38" fontId="10" fillId="0" borderId="11" xfId="2" applyFont="1" applyFill="1" applyBorder="1" applyAlignment="1" applyProtection="1">
      <alignment horizontal="center" vertical="top" shrinkToFit="1"/>
    </xf>
    <xf numFmtId="38" fontId="9" fillId="0" borderId="8" xfId="2" applyFont="1" applyFill="1" applyBorder="1" applyAlignment="1">
      <alignment horizontal="center" vertical="center" shrinkToFit="1"/>
    </xf>
    <xf numFmtId="38" fontId="7" fillId="0" borderId="8" xfId="2" applyFont="1" applyFill="1" applyBorder="1" applyAlignment="1">
      <alignment horizontal="center" vertical="center" wrapText="1" shrinkToFit="1"/>
    </xf>
    <xf numFmtId="38" fontId="9" fillId="0" borderId="8" xfId="2" applyFont="1" applyFill="1" applyBorder="1" applyAlignment="1">
      <alignment horizontal="center" vertical="center" wrapText="1" shrinkToFit="1"/>
    </xf>
    <xf numFmtId="38" fontId="7" fillId="0" borderId="8" xfId="2" applyFont="1" applyFill="1" applyBorder="1" applyAlignment="1">
      <alignment horizontal="center" vertical="center" shrinkToFit="1"/>
    </xf>
    <xf numFmtId="38" fontId="11" fillId="0" borderId="8" xfId="2" applyFont="1" applyFill="1" applyBorder="1" applyAlignment="1">
      <alignment horizontal="center" vertical="center" wrapText="1" shrinkToFit="1"/>
    </xf>
    <xf numFmtId="0" fontId="2" fillId="0" borderId="0" xfId="1" applyFont="1" applyAlignment="1">
      <alignment horizontal="right"/>
    </xf>
    <xf numFmtId="0" fontId="4" fillId="0" borderId="0" xfId="1" applyFont="1">
      <alignment vertical="center"/>
    </xf>
    <xf numFmtId="38" fontId="12" fillId="0" borderId="0" xfId="2" applyFont="1" applyFill="1">
      <alignment vertical="center"/>
    </xf>
    <xf numFmtId="38" fontId="2" fillId="0" borderId="0" xfId="2" applyFont="1" applyFill="1" applyBorder="1" applyAlignment="1">
      <alignment shrinkToFit="1"/>
    </xf>
    <xf numFmtId="38" fontId="13" fillId="0" borderId="0" xfId="2" applyFont="1" applyFill="1" applyBorder="1" applyAlignment="1">
      <alignment horizontal="center" shrinkToFit="1"/>
    </xf>
    <xf numFmtId="0" fontId="9" fillId="0" borderId="0" xfId="3" applyFont="1" applyAlignment="1">
      <alignment shrinkToFit="1"/>
    </xf>
    <xf numFmtId="0" fontId="9" fillId="0" borderId="17" xfId="3" applyFont="1" applyBorder="1" applyAlignment="1">
      <alignment horizontal="center" vertical="center" wrapText="1" shrinkToFit="1"/>
    </xf>
    <xf numFmtId="38" fontId="2" fillId="0" borderId="0" xfId="2" applyFont="1" applyFill="1" applyBorder="1" applyAlignment="1"/>
    <xf numFmtId="0" fontId="2" fillId="0" borderId="0" xfId="3" applyFont="1"/>
    <xf numFmtId="0" fontId="14" fillId="0" borderId="0" xfId="3" applyFont="1" applyAlignment="1">
      <alignment vertical="center" shrinkToFit="1"/>
    </xf>
    <xf numFmtId="0" fontId="17" fillId="0" borderId="0" xfId="1" applyFont="1">
      <alignment vertical="center"/>
    </xf>
    <xf numFmtId="0" fontId="17" fillId="0" borderId="18" xfId="1" applyFont="1" applyBorder="1">
      <alignment vertical="center"/>
    </xf>
    <xf numFmtId="0" fontId="17" fillId="0" borderId="19" xfId="1" applyFont="1" applyBorder="1">
      <alignment vertical="center"/>
    </xf>
    <xf numFmtId="0" fontId="18" fillId="0" borderId="20" xfId="1" applyFont="1" applyBorder="1">
      <alignment vertical="center"/>
    </xf>
    <xf numFmtId="0" fontId="17" fillId="0" borderId="21" xfId="1" applyFont="1" applyBorder="1">
      <alignment vertical="center"/>
    </xf>
    <xf numFmtId="0" fontId="17" fillId="2" borderId="0" xfId="1" applyFont="1" applyFill="1">
      <alignment vertical="center"/>
    </xf>
    <xf numFmtId="0" fontId="18" fillId="0" borderId="22" xfId="1" applyFont="1" applyBorder="1">
      <alignment vertical="center"/>
    </xf>
    <xf numFmtId="0" fontId="17" fillId="2" borderId="0" xfId="1" applyFont="1" applyFill="1" applyAlignment="1">
      <alignment horizontal="center" vertical="center"/>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0" borderId="0" xfId="1" applyFont="1">
      <alignment vertical="center"/>
    </xf>
    <xf numFmtId="0" fontId="18" fillId="2" borderId="0" xfId="1" applyFont="1" applyFill="1" applyAlignment="1">
      <alignment horizontal="center" vertical="center"/>
    </xf>
    <xf numFmtId="0" fontId="18" fillId="2" borderId="0" xfId="1" applyFont="1" applyFill="1">
      <alignment vertical="center"/>
    </xf>
    <xf numFmtId="0" fontId="18" fillId="2" borderId="22" xfId="1" applyFont="1" applyFill="1" applyBorder="1">
      <alignment vertical="center"/>
    </xf>
    <xf numFmtId="0" fontId="19" fillId="2" borderId="21" xfId="1" applyFont="1" applyFill="1" applyBorder="1">
      <alignment vertical="center"/>
    </xf>
    <xf numFmtId="0" fontId="19" fillId="2" borderId="0" xfId="1" applyFont="1" applyFill="1">
      <alignment vertical="center"/>
    </xf>
    <xf numFmtId="0" fontId="19" fillId="2" borderId="21" xfId="1" applyFont="1" applyFill="1" applyBorder="1" applyAlignment="1">
      <alignment horizontal="left" vertical="center"/>
    </xf>
    <xf numFmtId="0" fontId="19" fillId="2" borderId="0" xfId="1" applyFont="1" applyFill="1" applyAlignment="1">
      <alignment horizontal="left" vertical="center"/>
    </xf>
    <xf numFmtId="0" fontId="17" fillId="0" borderId="23" xfId="1" applyFont="1" applyBorder="1">
      <alignment vertical="center"/>
    </xf>
    <xf numFmtId="0" fontId="17" fillId="0" borderId="24" xfId="1" applyFont="1" applyBorder="1">
      <alignment vertical="center"/>
    </xf>
    <xf numFmtId="0" fontId="17" fillId="2" borderId="24" xfId="1" applyFont="1" applyFill="1" applyBorder="1" applyAlignment="1">
      <alignment horizontal="center" vertical="center"/>
    </xf>
    <xf numFmtId="0" fontId="17" fillId="2" borderId="24" xfId="1" applyFont="1" applyFill="1" applyBorder="1">
      <alignment vertical="center"/>
    </xf>
    <xf numFmtId="0" fontId="18" fillId="2" borderId="25" xfId="1" applyFont="1" applyFill="1" applyBorder="1" applyAlignment="1">
      <alignment horizontal="left" vertical="center"/>
    </xf>
    <xf numFmtId="0" fontId="17" fillId="0" borderId="0" xfId="1" applyFont="1" applyAlignment="1">
      <alignment horizontal="center" vertical="center"/>
    </xf>
    <xf numFmtId="0" fontId="17" fillId="0" borderId="14" xfId="1" applyFont="1" applyBorder="1" applyAlignment="1">
      <alignment horizontal="center" vertical="center"/>
    </xf>
    <xf numFmtId="0" fontId="22" fillId="0" borderId="32" xfId="1" applyFont="1" applyBorder="1" applyAlignment="1">
      <alignment horizontal="left" vertical="center" wrapText="1"/>
    </xf>
    <xf numFmtId="0" fontId="22" fillId="0" borderId="0" xfId="1" applyFont="1" applyAlignment="1">
      <alignment horizontal="left" vertical="center" wrapText="1"/>
    </xf>
    <xf numFmtId="0" fontId="19" fillId="0" borderId="26" xfId="1" applyFont="1" applyBorder="1" applyAlignment="1">
      <alignment vertical="center" wrapText="1"/>
    </xf>
    <xf numFmtId="0" fontId="19" fillId="0" borderId="11" xfId="1" applyFont="1" applyBorder="1" applyAlignment="1">
      <alignment vertical="center" wrapText="1"/>
    </xf>
    <xf numFmtId="0" fontId="21" fillId="0" borderId="0" xfId="1" applyFont="1">
      <alignment vertical="center"/>
    </xf>
    <xf numFmtId="0" fontId="21" fillId="0" borderId="6" xfId="1" applyFont="1" applyBorder="1">
      <alignment vertical="center"/>
    </xf>
    <xf numFmtId="0" fontId="21" fillId="0" borderId="15" xfId="1" applyFont="1" applyBorder="1">
      <alignment vertical="center"/>
    </xf>
    <xf numFmtId="0" fontId="21" fillId="0" borderId="16" xfId="1" applyFont="1" applyBorder="1">
      <alignment vertical="center"/>
    </xf>
    <xf numFmtId="0" fontId="23" fillId="0" borderId="16" xfId="1" applyFont="1" applyBorder="1" applyAlignment="1">
      <alignment horizontal="center" vertical="center"/>
    </xf>
    <xf numFmtId="0" fontId="21" fillId="0" borderId="16" xfId="1" applyFont="1" applyBorder="1" applyAlignment="1" applyProtection="1">
      <alignment vertical="center" wrapText="1"/>
      <protection locked="0"/>
    </xf>
    <xf numFmtId="0" fontId="24" fillId="0" borderId="16" xfId="1" applyFont="1" applyBorder="1" applyProtection="1">
      <alignment vertical="center"/>
      <protection locked="0"/>
    </xf>
    <xf numFmtId="0" fontId="21" fillId="0" borderId="16" xfId="1" applyFont="1" applyBorder="1" applyAlignment="1">
      <alignment horizontal="center" vertical="center"/>
    </xf>
    <xf numFmtId="0" fontId="21" fillId="0" borderId="33" xfId="1" applyFont="1" applyBorder="1" applyAlignment="1">
      <alignment horizontal="left" vertical="center"/>
    </xf>
    <xf numFmtId="0" fontId="21" fillId="0" borderId="12" xfId="1" applyFont="1" applyBorder="1" applyAlignment="1" applyProtection="1">
      <alignment vertical="center" shrinkToFit="1"/>
      <protection locked="0"/>
    </xf>
    <xf numFmtId="0" fontId="21" fillId="0" borderId="26" xfId="1" applyFont="1" applyBorder="1" applyAlignment="1" applyProtection="1">
      <alignment vertical="center" shrinkToFit="1"/>
      <protection locked="0"/>
    </xf>
    <xf numFmtId="0" fontId="21" fillId="0" borderId="26" xfId="1" applyFont="1" applyBorder="1" applyProtection="1">
      <alignment vertical="center"/>
      <protection locked="0"/>
    </xf>
    <xf numFmtId="0" fontId="17" fillId="0" borderId="26" xfId="1" applyFont="1" applyBorder="1">
      <alignment vertical="center"/>
    </xf>
    <xf numFmtId="0" fontId="20" fillId="0" borderId="26" xfId="1" applyFont="1" applyBorder="1">
      <alignment vertical="center"/>
    </xf>
    <xf numFmtId="0" fontId="21" fillId="0" borderId="26" xfId="1" applyFont="1" applyBorder="1" applyAlignment="1">
      <alignment vertical="center" textRotation="255"/>
    </xf>
    <xf numFmtId="0" fontId="21" fillId="0" borderId="26" xfId="1" applyFont="1" applyBorder="1">
      <alignment vertical="center"/>
    </xf>
    <xf numFmtId="0" fontId="19" fillId="0" borderId="26" xfId="1" applyFont="1" applyBorder="1">
      <alignment vertical="center"/>
    </xf>
    <xf numFmtId="0" fontId="26" fillId="0" borderId="26" xfId="1" applyFont="1" applyBorder="1">
      <alignment vertical="center"/>
    </xf>
    <xf numFmtId="176" fontId="21" fillId="0" borderId="26" xfId="1" applyNumberFormat="1" applyFont="1" applyBorder="1">
      <alignment vertical="center"/>
    </xf>
    <xf numFmtId="0" fontId="19" fillId="0" borderId="0" xfId="1" applyFont="1" applyAlignment="1">
      <alignment vertical="center" wrapText="1"/>
    </xf>
    <xf numFmtId="0" fontId="21" fillId="0" borderId="0" xfId="1" applyFont="1" applyAlignment="1" applyProtection="1">
      <alignment vertical="center" shrinkToFit="1"/>
      <protection locked="0"/>
    </xf>
    <xf numFmtId="0" fontId="21" fillId="0" borderId="0" xfId="1" applyFont="1" applyProtection="1">
      <alignment vertical="center"/>
      <protection locked="0"/>
    </xf>
    <xf numFmtId="0" fontId="20" fillId="0" borderId="0" xfId="1" applyFont="1">
      <alignment vertical="center"/>
    </xf>
    <xf numFmtId="0" fontId="19" fillId="0" borderId="0" xfId="1" applyFont="1">
      <alignment vertical="center"/>
    </xf>
    <xf numFmtId="0" fontId="21" fillId="0" borderId="14" xfId="1" applyFont="1" applyBorder="1" applyAlignment="1" applyProtection="1">
      <alignment vertical="center" shrinkToFit="1"/>
      <protection locked="0"/>
    </xf>
    <xf numFmtId="176" fontId="21" fillId="0" borderId="14" xfId="1" applyNumberFormat="1" applyFont="1" applyBorder="1">
      <alignment vertical="center"/>
    </xf>
    <xf numFmtId="0" fontId="20" fillId="0" borderId="14" xfId="1" applyFont="1" applyBorder="1">
      <alignment vertical="center"/>
    </xf>
    <xf numFmtId="0" fontId="19" fillId="0" borderId="14" xfId="1" applyFont="1" applyBorder="1" applyAlignment="1">
      <alignment vertical="center" wrapText="1"/>
    </xf>
    <xf numFmtId="0" fontId="21" fillId="0" borderId="14" xfId="1" applyFont="1" applyBorder="1">
      <alignment vertical="center"/>
    </xf>
    <xf numFmtId="0" fontId="22" fillId="0" borderId="12" xfId="1" applyFont="1" applyBorder="1" applyAlignment="1">
      <alignment horizontal="left" vertical="center" wrapText="1"/>
    </xf>
    <xf numFmtId="0" fontId="22" fillId="0" borderId="26" xfId="1" applyFont="1" applyBorder="1" applyAlignment="1">
      <alignment horizontal="left" vertical="center" wrapText="1"/>
    </xf>
    <xf numFmtId="0" fontId="19" fillId="0" borderId="6" xfId="1" applyFont="1" applyBorder="1" applyAlignment="1">
      <alignment vertical="center" wrapText="1"/>
    </xf>
    <xf numFmtId="0" fontId="23" fillId="0" borderId="26" xfId="1" applyFont="1" applyBorder="1" applyAlignment="1">
      <alignment horizontal="center" vertical="center"/>
    </xf>
    <xf numFmtId="0" fontId="23" fillId="0" borderId="26" xfId="1" applyFont="1" applyBorder="1">
      <alignment vertical="center"/>
    </xf>
    <xf numFmtId="0" fontId="26" fillId="0" borderId="26" xfId="1" applyFont="1" applyBorder="1" applyAlignment="1">
      <alignment horizontal="left" vertical="center"/>
    </xf>
    <xf numFmtId="0" fontId="23" fillId="0" borderId="14" xfId="1" applyFont="1" applyBorder="1" applyAlignment="1">
      <alignment horizontal="center" vertical="center"/>
    </xf>
    <xf numFmtId="0" fontId="23" fillId="0" borderId="14" xfId="1" applyFont="1" applyBorder="1">
      <alignment vertical="center"/>
    </xf>
    <xf numFmtId="0" fontId="21" fillId="0" borderId="14" xfId="1" applyFont="1" applyBorder="1" applyAlignment="1">
      <alignment horizontal="left" vertical="center"/>
    </xf>
    <xf numFmtId="0" fontId="23" fillId="0" borderId="12" xfId="1" applyFont="1" applyBorder="1" applyAlignment="1">
      <alignment horizontal="center" vertical="center"/>
    </xf>
    <xf numFmtId="0" fontId="27" fillId="0" borderId="26" xfId="1" applyFont="1" applyBorder="1" applyAlignment="1">
      <alignment horizontal="left" vertical="top"/>
    </xf>
    <xf numFmtId="0" fontId="21" fillId="0" borderId="26" xfId="1" applyFont="1" applyBorder="1" applyAlignment="1" applyProtection="1">
      <alignment horizontal="left" vertical="center"/>
      <protection locked="0"/>
    </xf>
    <xf numFmtId="0" fontId="21" fillId="3" borderId="26" xfId="1" applyFont="1" applyFill="1" applyBorder="1" applyAlignment="1">
      <alignment horizontal="left" vertical="center"/>
    </xf>
    <xf numFmtId="0" fontId="23" fillId="0" borderId="13" xfId="1" applyFont="1" applyBorder="1" applyAlignment="1">
      <alignment horizontal="center" vertical="center"/>
    </xf>
    <xf numFmtId="0" fontId="27" fillId="0" borderId="14" xfId="1" applyFont="1" applyBorder="1" applyAlignment="1">
      <alignment horizontal="left"/>
    </xf>
    <xf numFmtId="0" fontId="21" fillId="3" borderId="14" xfId="1" applyFont="1" applyFill="1" applyBorder="1">
      <alignment vertical="center"/>
    </xf>
    <xf numFmtId="0" fontId="23" fillId="0" borderId="16" xfId="1" applyFont="1" applyBorder="1">
      <alignment vertical="center"/>
    </xf>
    <xf numFmtId="0" fontId="23" fillId="0" borderId="17" xfId="1" applyFont="1" applyBorder="1">
      <alignment vertical="center"/>
    </xf>
    <xf numFmtId="0" fontId="23" fillId="0" borderId="15" xfId="1" applyFont="1" applyBorder="1">
      <alignment vertical="center"/>
    </xf>
    <xf numFmtId="0" fontId="23" fillId="0" borderId="13" xfId="1" applyFont="1" applyBorder="1">
      <alignment vertical="center"/>
    </xf>
    <xf numFmtId="0" fontId="24" fillId="0" borderId="0" xfId="1" applyFont="1" applyAlignment="1">
      <alignment vertical="top"/>
    </xf>
    <xf numFmtId="0" fontId="23" fillId="0" borderId="32" xfId="1" applyFont="1" applyBorder="1">
      <alignment vertical="center"/>
    </xf>
    <xf numFmtId="0" fontId="23" fillId="0" borderId="0" xfId="1" applyFont="1">
      <alignment vertical="center"/>
    </xf>
    <xf numFmtId="0" fontId="23" fillId="0" borderId="0" xfId="1" applyFont="1" applyAlignment="1">
      <alignment horizontal="center" vertical="center"/>
    </xf>
    <xf numFmtId="0" fontId="23" fillId="0" borderId="35" xfId="1" applyFont="1" applyBorder="1">
      <alignment vertical="center"/>
    </xf>
    <xf numFmtId="0" fontId="23" fillId="0" borderId="12" xfId="1" applyFont="1" applyBorder="1">
      <alignment vertical="center"/>
    </xf>
    <xf numFmtId="0" fontId="23" fillId="0" borderId="27" xfId="1" applyFont="1" applyBorder="1">
      <alignment vertical="center"/>
    </xf>
    <xf numFmtId="0" fontId="23" fillId="0" borderId="9" xfId="1" applyFont="1" applyBorder="1">
      <alignment vertical="center"/>
    </xf>
    <xf numFmtId="0" fontId="23" fillId="0" borderId="36" xfId="1" applyFont="1" applyBorder="1">
      <alignment vertical="center"/>
    </xf>
    <xf numFmtId="0" fontId="23" fillId="0" borderId="36" xfId="1" applyFont="1" applyBorder="1" applyAlignment="1">
      <alignment horizontal="center" vertical="center"/>
    </xf>
    <xf numFmtId="0" fontId="23" fillId="0" borderId="37" xfId="1" applyFont="1" applyBorder="1">
      <alignment vertical="center"/>
    </xf>
    <xf numFmtId="0" fontId="28" fillId="0" borderId="0" xfId="1" applyFont="1">
      <alignment vertical="center"/>
    </xf>
    <xf numFmtId="0" fontId="5" fillId="2" borderId="0" xfId="1" applyFont="1" applyFill="1">
      <alignment vertical="center"/>
    </xf>
    <xf numFmtId="0" fontId="21" fillId="0" borderId="27" xfId="1" applyFont="1" applyBorder="1" applyAlignment="1">
      <alignment horizontal="center" vertical="center" wrapText="1"/>
    </xf>
    <xf numFmtId="0" fontId="5" fillId="0" borderId="10" xfId="1" applyFont="1" applyBorder="1">
      <alignment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21" fillId="0" borderId="17" xfId="1" applyFont="1" applyBorder="1" applyAlignment="1">
      <alignment horizontal="center" vertical="center" wrapText="1"/>
    </xf>
    <xf numFmtId="0" fontId="5" fillId="0" borderId="10" xfId="1" applyFont="1" applyBorder="1" applyAlignment="1">
      <alignment horizontal="center" vertical="center"/>
    </xf>
    <xf numFmtId="49" fontId="21" fillId="0" borderId="0" xfId="1" applyNumberFormat="1" applyFont="1" applyAlignment="1">
      <alignment horizontal="center" vertical="center" wrapText="1"/>
    </xf>
    <xf numFmtId="0" fontId="31" fillId="0" borderId="0" xfId="1" applyFont="1">
      <alignment vertical="center"/>
    </xf>
    <xf numFmtId="38" fontId="7" fillId="3" borderId="5" xfId="2" applyFont="1" applyFill="1" applyBorder="1" applyAlignment="1" applyProtection="1">
      <alignment horizontal="right" vertical="center" shrinkToFit="1"/>
      <protection locked="0"/>
    </xf>
    <xf numFmtId="38" fontId="7" fillId="3" borderId="10" xfId="2" applyFont="1" applyFill="1" applyBorder="1" applyAlignment="1" applyProtection="1">
      <alignment horizontal="right" vertical="center" shrinkToFit="1"/>
      <protection locked="0"/>
    </xf>
    <xf numFmtId="0" fontId="7" fillId="0" borderId="10" xfId="3" applyFont="1" applyBorder="1" applyAlignment="1">
      <alignment horizontal="center" vertical="center" shrinkToFit="1"/>
    </xf>
    <xf numFmtId="177" fontId="7" fillId="0" borderId="9" xfId="3" applyNumberFormat="1" applyFont="1" applyBorder="1" applyAlignment="1">
      <alignment horizontal="center" vertical="center" shrinkToFit="1"/>
    </xf>
    <xf numFmtId="0" fontId="7" fillId="0" borderId="9" xfId="4" applyFont="1" applyBorder="1" applyAlignment="1">
      <alignment vertical="center" shrinkToFit="1"/>
    </xf>
    <xf numFmtId="0" fontId="7" fillId="0" borderId="39" xfId="3" applyFont="1" applyBorder="1" applyAlignment="1">
      <alignment horizontal="center" vertical="center" shrinkToFit="1"/>
    </xf>
    <xf numFmtId="0" fontId="32" fillId="0" borderId="0" xfId="1" applyFont="1">
      <alignment vertical="center"/>
    </xf>
    <xf numFmtId="0" fontId="33" fillId="0" borderId="0" xfId="1" applyFont="1">
      <alignment vertical="center"/>
    </xf>
    <xf numFmtId="0" fontId="33" fillId="0" borderId="0" xfId="1" applyFont="1" applyAlignment="1">
      <alignment horizontal="left" vertical="top"/>
    </xf>
    <xf numFmtId="0" fontId="34" fillId="0" borderId="10" xfId="1" applyFont="1" applyBorder="1" applyAlignment="1">
      <alignment horizontal="left" vertical="top" wrapText="1"/>
    </xf>
    <xf numFmtId="0" fontId="33" fillId="0" borderId="10" xfId="1" applyFont="1" applyBorder="1" applyAlignment="1">
      <alignment horizontal="center" vertical="center"/>
    </xf>
    <xf numFmtId="0" fontId="34" fillId="0" borderId="10" xfId="1" applyFont="1" applyBorder="1" applyAlignment="1">
      <alignment horizontal="center" vertical="top"/>
    </xf>
    <xf numFmtId="0" fontId="34" fillId="0" borderId="0" xfId="1" applyFont="1" applyAlignment="1">
      <alignment horizontal="left" vertical="top"/>
    </xf>
    <xf numFmtId="0" fontId="35" fillId="0" borderId="0" xfId="1" applyFont="1">
      <alignment vertical="center"/>
    </xf>
    <xf numFmtId="0" fontId="5" fillId="3" borderId="11" xfId="1" applyFont="1" applyFill="1" applyBorder="1" applyAlignment="1" applyProtection="1">
      <alignment vertical="center" shrinkToFit="1"/>
      <protection locked="0"/>
    </xf>
    <xf numFmtId="0" fontId="5" fillId="3" borderId="11" xfId="1" applyFont="1" applyFill="1" applyBorder="1" applyAlignment="1" applyProtection="1">
      <alignment horizontal="right" vertical="center" shrinkToFit="1"/>
      <protection locked="0"/>
    </xf>
    <xf numFmtId="0" fontId="5" fillId="3" borderId="10" xfId="2" applyNumberFormat="1" applyFont="1" applyFill="1" applyBorder="1" applyAlignment="1" applyProtection="1">
      <alignment horizontal="right" vertical="center" shrinkToFit="1"/>
      <protection locked="0"/>
    </xf>
    <xf numFmtId="0" fontId="5" fillId="3" borderId="10" xfId="1" applyFont="1" applyFill="1" applyBorder="1" applyAlignment="1" applyProtection="1">
      <alignment vertical="center" shrinkToFit="1"/>
      <protection locked="0"/>
    </xf>
    <xf numFmtId="179" fontId="5" fillId="3" borderId="11" xfId="1" applyNumberFormat="1" applyFont="1" applyFill="1" applyBorder="1" applyAlignment="1" applyProtection="1">
      <alignment vertical="center" shrinkToFit="1"/>
      <protection locked="0"/>
    </xf>
    <xf numFmtId="0" fontId="21" fillId="2" borderId="0" xfId="1" applyFont="1" applyFill="1" applyAlignment="1">
      <alignment horizontal="center" vertical="center"/>
    </xf>
    <xf numFmtId="0" fontId="5" fillId="0" borderId="11" xfId="1" applyFont="1" applyBorder="1" applyAlignment="1">
      <alignment horizontal="center" vertical="center"/>
    </xf>
    <xf numFmtId="0" fontId="36" fillId="2" borderId="11" xfId="1" applyFont="1" applyFill="1" applyBorder="1" applyAlignment="1">
      <alignment vertical="center" wrapText="1"/>
    </xf>
    <xf numFmtId="176" fontId="37" fillId="0" borderId="0" xfId="1" applyNumberFormat="1" applyFont="1">
      <alignment vertical="center"/>
    </xf>
    <xf numFmtId="0" fontId="23" fillId="0" borderId="10" xfId="1" applyFont="1" applyBorder="1" applyAlignment="1">
      <alignment horizontal="left" vertical="top" wrapText="1"/>
    </xf>
    <xf numFmtId="0" fontId="23" fillId="0" borderId="8" xfId="1" applyFont="1" applyBorder="1" applyAlignment="1">
      <alignment horizontal="left" vertical="top" wrapText="1"/>
    </xf>
    <xf numFmtId="0" fontId="23" fillId="0" borderId="8" xfId="1" applyFont="1" applyBorder="1" applyAlignment="1">
      <alignment vertical="top" wrapText="1"/>
    </xf>
    <xf numFmtId="38" fontId="10" fillId="2" borderId="11" xfId="2" applyFont="1" applyFill="1" applyBorder="1" applyAlignment="1">
      <alignment horizontal="center" vertical="top" wrapText="1" shrinkToFit="1"/>
    </xf>
    <xf numFmtId="38" fontId="10" fillId="2" borderId="11" xfId="2" applyFont="1" applyFill="1" applyBorder="1" applyAlignment="1" applyProtection="1">
      <alignment horizontal="center" vertical="top" wrapText="1" shrinkToFit="1"/>
    </xf>
    <xf numFmtId="0" fontId="38" fillId="2" borderId="0" xfId="1" applyFont="1" applyFill="1">
      <alignment vertical="center"/>
    </xf>
    <xf numFmtId="38" fontId="38" fillId="2" borderId="0" xfId="2" applyFont="1" applyFill="1" applyBorder="1">
      <alignment vertical="center"/>
    </xf>
    <xf numFmtId="0" fontId="38" fillId="2" borderId="0" xfId="1" applyFont="1" applyFill="1" applyAlignment="1">
      <alignment vertical="center" shrinkToFit="1"/>
    </xf>
    <xf numFmtId="0" fontId="38" fillId="2" borderId="0" xfId="1" applyFont="1" applyFill="1" applyAlignment="1">
      <alignment horizontal="left" vertical="center"/>
    </xf>
    <xf numFmtId="38" fontId="38" fillId="2" borderId="0" xfId="2" applyFont="1" applyFill="1">
      <alignment vertical="center"/>
    </xf>
    <xf numFmtId="0" fontId="5" fillId="2" borderId="10" xfId="1" applyFont="1" applyFill="1" applyBorder="1" applyAlignment="1">
      <alignment horizontal="center" vertical="center" wrapText="1"/>
    </xf>
    <xf numFmtId="0" fontId="39" fillId="2" borderId="10" xfId="1" applyFont="1" applyFill="1" applyBorder="1" applyAlignment="1">
      <alignment horizontal="left" vertical="center" wrapText="1"/>
    </xf>
    <xf numFmtId="0" fontId="40" fillId="2" borderId="0" xfId="1" applyFont="1" applyFill="1">
      <alignment vertical="center"/>
    </xf>
    <xf numFmtId="0" fontId="9" fillId="0" borderId="0" xfId="3" applyFont="1" applyAlignment="1">
      <alignment horizontal="center" vertical="center" wrapText="1" shrinkToFit="1"/>
    </xf>
    <xf numFmtId="0" fontId="9" fillId="0" borderId="0" xfId="3" applyFont="1" applyAlignment="1">
      <alignment horizontal="left" shrinkToFit="1"/>
    </xf>
    <xf numFmtId="0" fontId="41" fillId="0" borderId="0" xfId="1" applyFont="1">
      <alignment vertical="center"/>
    </xf>
    <xf numFmtId="0" fontId="42" fillId="2" borderId="0" xfId="1" applyFont="1" applyFill="1" applyAlignment="1">
      <alignment vertical="center"/>
    </xf>
    <xf numFmtId="0" fontId="42" fillId="2" borderId="26" xfId="1" applyFont="1" applyFill="1" applyBorder="1" applyAlignment="1">
      <alignment vertical="center"/>
    </xf>
    <xf numFmtId="0" fontId="5" fillId="3" borderId="11" xfId="1" applyFont="1" applyFill="1" applyBorder="1">
      <alignment vertical="center"/>
    </xf>
    <xf numFmtId="0" fontId="5" fillId="3" borderId="10" xfId="1" applyFont="1" applyFill="1" applyBorder="1">
      <alignment vertical="center"/>
    </xf>
    <xf numFmtId="0" fontId="5" fillId="3" borderId="10" xfId="1" applyFont="1" applyFill="1" applyBorder="1" applyAlignment="1">
      <alignment horizontal="center" vertical="center" wrapText="1"/>
    </xf>
    <xf numFmtId="0" fontId="16" fillId="0" borderId="0" xfId="3" applyFont="1" applyAlignment="1">
      <alignment vertical="center"/>
    </xf>
    <xf numFmtId="0" fontId="45" fillId="0" borderId="0" xfId="1" applyFont="1">
      <alignment vertical="center"/>
    </xf>
    <xf numFmtId="38" fontId="5" fillId="3" borderId="10" xfId="5" applyFont="1" applyFill="1" applyBorder="1" applyAlignment="1" applyProtection="1">
      <alignment vertical="center" shrinkToFit="1"/>
      <protection locked="0"/>
    </xf>
    <xf numFmtId="38" fontId="23" fillId="0" borderId="16" xfId="5" applyFont="1" applyBorder="1">
      <alignment vertical="center"/>
    </xf>
    <xf numFmtId="38" fontId="9" fillId="0" borderId="0" xfId="5" applyFont="1" applyAlignment="1">
      <alignment horizontal="left" shrinkToFit="1"/>
    </xf>
    <xf numFmtId="38" fontId="9" fillId="0" borderId="13" xfId="5" applyFont="1" applyFill="1" applyBorder="1" applyAlignment="1">
      <alignment horizontal="center" vertical="center" shrinkToFit="1"/>
    </xf>
    <xf numFmtId="38" fontId="10" fillId="0" borderId="12" xfId="5" applyFont="1" applyFill="1" applyBorder="1" applyAlignment="1">
      <alignment horizontal="center" vertical="top" shrinkToFit="1"/>
    </xf>
    <xf numFmtId="38" fontId="7" fillId="3" borderId="7" xfId="5" applyFont="1" applyFill="1" applyBorder="1" applyAlignment="1" applyProtection="1">
      <alignment horizontal="right" vertical="center" shrinkToFit="1"/>
    </xf>
    <xf numFmtId="38" fontId="2" fillId="0" borderId="1" xfId="5" applyFont="1" applyFill="1" applyBorder="1" applyAlignment="1">
      <alignment horizontal="right" vertical="center"/>
    </xf>
    <xf numFmtId="38" fontId="2" fillId="0" borderId="0" xfId="5" applyFont="1" applyFill="1">
      <alignment vertical="center"/>
    </xf>
    <xf numFmtId="38" fontId="21" fillId="0" borderId="27" xfId="5" applyFont="1" applyFill="1" applyBorder="1" applyAlignment="1" applyProtection="1">
      <alignment vertical="center" shrinkToFit="1"/>
    </xf>
    <xf numFmtId="38" fontId="5" fillId="0" borderId="0" xfId="5" applyFont="1">
      <alignment vertical="center"/>
    </xf>
    <xf numFmtId="38" fontId="5" fillId="3" borderId="10" xfId="5" applyFont="1" applyFill="1" applyBorder="1" applyAlignment="1" applyProtection="1">
      <alignment horizontal="right" vertical="center" shrinkToFit="1"/>
      <protection locked="0"/>
    </xf>
    <xf numFmtId="38" fontId="21" fillId="0" borderId="38" xfId="5" applyFont="1" applyBorder="1" applyAlignment="1">
      <alignment horizontal="center" vertical="center"/>
    </xf>
    <xf numFmtId="38" fontId="7" fillId="3" borderId="7" xfId="5" applyFont="1" applyFill="1" applyBorder="1" applyAlignment="1" applyProtection="1">
      <alignment horizontal="right" vertical="center" shrinkToFit="1"/>
      <protection locked="0"/>
    </xf>
    <xf numFmtId="38" fontId="7" fillId="0" borderId="7" xfId="5" applyFont="1" applyFill="1" applyBorder="1" applyAlignment="1" applyProtection="1">
      <alignment horizontal="right" vertical="center" shrinkToFit="1"/>
    </xf>
    <xf numFmtId="38" fontId="7" fillId="3" borderId="8" xfId="5" applyFont="1" applyFill="1" applyBorder="1" applyAlignment="1" applyProtection="1">
      <alignment horizontal="right" vertical="center" shrinkToFit="1"/>
    </xf>
    <xf numFmtId="38" fontId="7" fillId="0" borderId="8" xfId="5" applyFont="1" applyFill="1" applyBorder="1" applyAlignment="1" applyProtection="1">
      <alignment horizontal="right" vertical="center" shrinkToFit="1"/>
    </xf>
    <xf numFmtId="38" fontId="5" fillId="2" borderId="0" xfId="5" applyFont="1" applyFill="1">
      <alignment vertical="center"/>
    </xf>
    <xf numFmtId="38" fontId="7" fillId="3" borderId="10" xfId="5" applyFont="1" applyFill="1" applyBorder="1" applyAlignment="1" applyProtection="1">
      <alignment horizontal="right" vertical="center" shrinkToFit="1"/>
      <protection locked="0"/>
    </xf>
    <xf numFmtId="38" fontId="21" fillId="0" borderId="0" xfId="5" applyFont="1" applyFill="1" applyBorder="1" applyAlignment="1" applyProtection="1">
      <alignment vertical="center" shrinkToFit="1"/>
    </xf>
    <xf numFmtId="38" fontId="21" fillId="0" borderId="0" xfId="5" applyFont="1" applyAlignment="1">
      <alignment horizontal="center" vertical="center"/>
    </xf>
    <xf numFmtId="38" fontId="5" fillId="3" borderId="10" xfId="5" applyFont="1" applyFill="1" applyBorder="1" applyAlignment="1">
      <alignment horizontal="center" vertical="center" wrapText="1"/>
    </xf>
    <xf numFmtId="38" fontId="21" fillId="0" borderId="10" xfId="5" applyFont="1" applyBorder="1" applyAlignment="1">
      <alignment horizontal="center" vertical="center" wrapText="1"/>
    </xf>
    <xf numFmtId="38" fontId="5" fillId="2" borderId="10" xfId="5" applyFont="1" applyFill="1" applyBorder="1" applyAlignment="1">
      <alignment horizontal="center" vertical="center" wrapText="1"/>
    </xf>
    <xf numFmtId="38" fontId="39" fillId="2" borderId="10" xfId="5" applyFont="1" applyFill="1" applyBorder="1" applyAlignment="1">
      <alignment horizontal="left" vertical="center" wrapText="1"/>
    </xf>
    <xf numFmtId="38" fontId="21" fillId="0" borderId="26" xfId="5" applyFont="1" applyBorder="1">
      <alignment vertical="center"/>
    </xf>
    <xf numFmtId="38" fontId="21" fillId="0" borderId="26" xfId="5" applyFont="1" applyBorder="1" applyAlignment="1">
      <alignment horizontal="left" vertical="center"/>
    </xf>
    <xf numFmtId="38" fontId="21" fillId="0" borderId="26" xfId="5" applyFont="1" applyBorder="1" applyProtection="1">
      <alignment vertical="center"/>
      <protection locked="0"/>
    </xf>
    <xf numFmtId="38" fontId="23" fillId="0" borderId="26" xfId="5" applyFont="1" applyBorder="1">
      <alignment vertical="center"/>
    </xf>
    <xf numFmtId="38" fontId="23" fillId="0" borderId="26" xfId="5" applyFont="1" applyBorder="1" applyAlignment="1">
      <alignment horizontal="center" vertical="center"/>
    </xf>
    <xf numFmtId="38" fontId="21" fillId="0" borderId="16" xfId="5" applyFont="1" applyBorder="1">
      <alignment vertical="center"/>
    </xf>
    <xf numFmtId="38" fontId="22" fillId="0" borderId="26" xfId="5" applyFont="1" applyBorder="1" applyAlignment="1">
      <alignment horizontal="left" vertical="center" wrapText="1"/>
    </xf>
    <xf numFmtId="0" fontId="38" fillId="0" borderId="0" xfId="1" applyFont="1" applyFill="1" applyAlignment="1">
      <alignment horizontal="left" vertical="center"/>
    </xf>
    <xf numFmtId="38" fontId="40" fillId="0" borderId="0" xfId="5" applyFont="1" applyFill="1">
      <alignment vertical="center"/>
    </xf>
    <xf numFmtId="0" fontId="5" fillId="3" borderId="10" xfId="1" applyFont="1" applyFill="1" applyBorder="1" applyAlignment="1" applyProtection="1">
      <alignment horizontal="left" vertical="center" wrapText="1" shrinkToFit="1"/>
      <protection locked="0"/>
    </xf>
    <xf numFmtId="38" fontId="5" fillId="3" borderId="10" xfId="5" applyFont="1" applyFill="1" applyBorder="1" applyAlignment="1" applyProtection="1">
      <alignment horizontal="left" vertical="center" wrapText="1" shrinkToFit="1"/>
      <protection locked="0"/>
    </xf>
    <xf numFmtId="38" fontId="39" fillId="0" borderId="15" xfId="5" applyFont="1" applyFill="1" applyBorder="1" applyAlignment="1">
      <alignment vertical="center" wrapText="1"/>
    </xf>
    <xf numFmtId="38" fontId="39" fillId="0" borderId="15" xfId="5" applyFont="1" applyFill="1" applyBorder="1" applyAlignment="1">
      <alignment horizontal="right"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xf numFmtId="0" fontId="49" fillId="0" borderId="10" xfId="0" applyFont="1" applyBorder="1" applyAlignment="1">
      <alignment horizontal="right"/>
    </xf>
    <xf numFmtId="0" fontId="50" fillId="0" borderId="10" xfId="0" applyFont="1" applyBorder="1"/>
    <xf numFmtId="14" fontId="50" fillId="0" borderId="10" xfId="0" applyNumberFormat="1" applyFont="1" applyBorder="1"/>
    <xf numFmtId="0" fontId="50" fillId="3" borderId="10" xfId="0" applyFont="1" applyFill="1" applyBorder="1"/>
    <xf numFmtId="0" fontId="50" fillId="6" borderId="10" xfId="0" applyFont="1" applyFill="1" applyBorder="1"/>
    <xf numFmtId="14" fontId="50" fillId="6" borderId="10" xfId="0" applyNumberFormat="1" applyFont="1" applyFill="1" applyBorder="1"/>
    <xf numFmtId="14" fontId="50" fillId="3" borderId="10" xfId="0" applyNumberFormat="1" applyFont="1" applyFill="1" applyBorder="1"/>
    <xf numFmtId="0" fontId="4" fillId="0" borderId="10" xfId="1" applyFont="1" applyBorder="1" applyAlignment="1">
      <alignment horizontal="left" vertical="top" wrapText="1" shrinkToFit="1"/>
    </xf>
    <xf numFmtId="0" fontId="4" fillId="0" borderId="10" xfId="1" applyFont="1" applyBorder="1" applyAlignment="1">
      <alignment horizontal="left" vertical="top" shrinkToFit="1"/>
    </xf>
    <xf numFmtId="38" fontId="9" fillId="0" borderId="10" xfId="2" applyFont="1" applyFill="1" applyBorder="1" applyAlignment="1">
      <alignment horizontal="center" vertical="center" wrapText="1" shrinkToFit="1"/>
    </xf>
    <xf numFmtId="0" fontId="15" fillId="0" borderId="0" xfId="3" applyFont="1" applyAlignment="1">
      <alignment vertical="center" shrinkToFit="1"/>
    </xf>
    <xf numFmtId="0" fontId="9" fillId="3" borderId="17" xfId="3" applyFont="1" applyFill="1" applyBorder="1" applyAlignment="1">
      <alignment horizontal="left" shrinkToFit="1"/>
    </xf>
    <xf numFmtId="0" fontId="9" fillId="3" borderId="16" xfId="3" applyFont="1" applyFill="1" applyBorder="1" applyAlignment="1">
      <alignment horizontal="left" shrinkToFit="1"/>
    </xf>
    <xf numFmtId="0" fontId="9" fillId="3" borderId="15" xfId="3" applyFont="1" applyFill="1" applyBorder="1" applyAlignment="1">
      <alignment horizontal="left" shrinkToFit="1"/>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2" xfId="3" applyFont="1" applyBorder="1" applyAlignment="1">
      <alignment horizontal="center" vertical="center"/>
    </xf>
    <xf numFmtId="38" fontId="4" fillId="0" borderId="10" xfId="5" applyFont="1" applyBorder="1" applyAlignment="1">
      <alignment horizontal="left" vertical="top" wrapText="1" shrinkToFit="1"/>
    </xf>
    <xf numFmtId="0" fontId="4" fillId="0" borderId="10" xfId="3" applyFont="1" applyBorder="1" applyAlignment="1">
      <alignment horizontal="left" vertical="top" shrinkToFit="1"/>
    </xf>
    <xf numFmtId="0" fontId="2" fillId="0" borderId="10" xfId="3" applyFont="1" applyBorder="1" applyAlignment="1">
      <alignment horizontal="center" vertical="center" shrinkToFit="1"/>
    </xf>
    <xf numFmtId="0" fontId="9" fillId="0" borderId="10" xfId="3" applyFont="1" applyBorder="1" applyAlignment="1">
      <alignment horizontal="center" vertical="center" wrapText="1" shrinkToFit="1"/>
    </xf>
    <xf numFmtId="14" fontId="48" fillId="3" borderId="10" xfId="5" applyNumberFormat="1" applyFont="1" applyFill="1" applyBorder="1" applyAlignment="1">
      <alignment horizontal="center" vertical="center" wrapText="1"/>
    </xf>
    <xf numFmtId="177" fontId="48" fillId="3" borderId="10" xfId="5" applyNumberFormat="1" applyFont="1" applyFill="1" applyBorder="1" applyAlignment="1">
      <alignment horizontal="center" vertical="center"/>
    </xf>
    <xf numFmtId="38" fontId="48" fillId="3" borderId="10" xfId="5" applyFont="1" applyFill="1" applyBorder="1" applyAlignment="1">
      <alignment horizontal="center" vertical="center" wrapText="1"/>
    </xf>
    <xf numFmtId="38" fontId="39" fillId="0" borderId="10" xfId="5" applyFont="1" applyFill="1" applyBorder="1" applyAlignment="1">
      <alignment horizontal="center" vertical="center"/>
    </xf>
    <xf numFmtId="38" fontId="39" fillId="0" borderId="10" xfId="5" applyFont="1" applyFill="1" applyBorder="1" applyAlignment="1">
      <alignment horizontal="center" vertical="center" wrapText="1"/>
    </xf>
    <xf numFmtId="38" fontId="48" fillId="0" borderId="10" xfId="5" applyFont="1" applyFill="1" applyBorder="1" applyAlignment="1">
      <alignment horizontal="center" vertical="center" wrapText="1"/>
    </xf>
    <xf numFmtId="14" fontId="48" fillId="0" borderId="10" xfId="5" applyNumberFormat="1" applyFont="1" applyFill="1" applyBorder="1" applyAlignment="1">
      <alignment horizontal="center" vertical="center" wrapText="1"/>
    </xf>
    <xf numFmtId="177" fontId="48" fillId="0" borderId="10" xfId="5" applyNumberFormat="1" applyFont="1" applyFill="1" applyBorder="1" applyAlignment="1">
      <alignment horizontal="center" vertical="center"/>
    </xf>
    <xf numFmtId="0" fontId="19" fillId="3" borderId="10" xfId="1" applyFont="1" applyFill="1" applyBorder="1" applyAlignment="1">
      <alignment vertical="center" shrinkToFit="1"/>
    </xf>
    <xf numFmtId="38" fontId="19" fillId="3" borderId="10" xfId="5" applyFont="1" applyFill="1" applyBorder="1" applyAlignment="1">
      <alignment vertical="center" shrinkToFit="1"/>
    </xf>
    <xf numFmtId="0" fontId="19" fillId="3" borderId="10" xfId="1" applyFont="1" applyFill="1" applyBorder="1" applyAlignment="1">
      <alignment horizontal="center" vertical="center" shrinkToFit="1"/>
    </xf>
    <xf numFmtId="0" fontId="18" fillId="2" borderId="22"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49" fontId="20" fillId="0" borderId="4" xfId="1" applyNumberFormat="1" applyFont="1" applyBorder="1" applyAlignment="1">
      <alignment horizontal="center" vertical="center" wrapText="1"/>
    </xf>
    <xf numFmtId="49" fontId="20" fillId="0" borderId="3" xfId="1" applyNumberFormat="1" applyFont="1" applyBorder="1" applyAlignment="1">
      <alignment horizontal="center" vertical="center" wrapText="1"/>
    </xf>
    <xf numFmtId="49" fontId="20" fillId="0" borderId="2" xfId="1" applyNumberFormat="1" applyFont="1" applyBorder="1" applyAlignment="1">
      <alignment horizontal="center" vertical="center" wrapText="1"/>
    </xf>
    <xf numFmtId="38" fontId="17" fillId="0" borderId="27" xfId="5" applyFont="1" applyFill="1" applyBorder="1" applyAlignment="1">
      <alignment vertical="center" shrinkToFit="1"/>
    </xf>
    <xf numFmtId="38" fontId="17" fillId="0" borderId="26" xfId="5" applyFont="1" applyFill="1" applyBorder="1" applyAlignment="1">
      <alignment vertical="center" shrinkToFit="1"/>
    </xf>
    <xf numFmtId="0" fontId="17" fillId="0" borderId="11" xfId="1" applyFont="1" applyBorder="1" applyAlignment="1">
      <alignment horizontal="center" vertical="center"/>
    </xf>
    <xf numFmtId="0" fontId="19" fillId="3" borderId="30" xfId="1" applyFont="1" applyFill="1" applyBorder="1" applyAlignment="1">
      <alignment vertical="center" shrinkToFit="1"/>
    </xf>
    <xf numFmtId="0" fontId="19" fillId="3" borderId="29" xfId="1" applyFont="1" applyFill="1" applyBorder="1" applyAlignment="1">
      <alignment vertical="center" shrinkToFit="1"/>
    </xf>
    <xf numFmtId="0" fontId="19" fillId="3" borderId="31" xfId="1" applyFont="1" applyFill="1" applyBorder="1" applyAlignment="1">
      <alignment vertical="center" shrinkToFit="1"/>
    </xf>
    <xf numFmtId="38" fontId="19" fillId="3" borderId="30" xfId="5" applyFont="1" applyFill="1" applyBorder="1" applyAlignment="1">
      <alignment vertical="center" shrinkToFit="1"/>
    </xf>
    <xf numFmtId="38" fontId="19" fillId="3" borderId="29" xfId="5" applyFont="1" applyFill="1" applyBorder="1" applyAlignment="1">
      <alignment vertical="center" shrinkToFit="1"/>
    </xf>
    <xf numFmtId="0" fontId="19" fillId="3" borderId="28" xfId="1" applyFont="1" applyFill="1" applyBorder="1" applyAlignment="1">
      <alignment horizontal="center" vertical="center" shrinkToFit="1"/>
    </xf>
    <xf numFmtId="0" fontId="21" fillId="4" borderId="17" xfId="1" applyFont="1" applyFill="1" applyBorder="1" applyAlignment="1" applyProtection="1">
      <alignment horizontal="center" vertical="center" wrapText="1"/>
      <protection locked="0"/>
    </xf>
    <xf numFmtId="0" fontId="21" fillId="4" borderId="16" xfId="1" applyFont="1" applyFill="1" applyBorder="1" applyAlignment="1" applyProtection="1">
      <alignment horizontal="center" vertical="center" wrapText="1"/>
      <protection locked="0"/>
    </xf>
    <xf numFmtId="0" fontId="21" fillId="4" borderId="15" xfId="1" applyFont="1" applyFill="1" applyBorder="1" applyAlignment="1" applyProtection="1">
      <alignment horizontal="center" vertical="center" wrapText="1"/>
      <protection locked="0"/>
    </xf>
    <xf numFmtId="0" fontId="24" fillId="0" borderId="17" xfId="1" applyFont="1" applyBorder="1" applyAlignment="1">
      <alignment horizontal="left" vertical="center" wrapText="1"/>
    </xf>
    <xf numFmtId="0" fontId="24" fillId="0" borderId="16" xfId="1" applyFont="1" applyBorder="1" applyAlignment="1">
      <alignment horizontal="left" vertical="center" wrapText="1"/>
    </xf>
    <xf numFmtId="0" fontId="22" fillId="0" borderId="14" xfId="1" applyFont="1" applyBorder="1" applyAlignment="1">
      <alignment horizontal="left" vertical="center" wrapText="1"/>
    </xf>
    <xf numFmtId="0" fontId="22" fillId="0" borderId="13" xfId="1" applyFont="1" applyBorder="1" applyAlignment="1">
      <alignment horizontal="left" vertical="center" wrapText="1"/>
    </xf>
    <xf numFmtId="0" fontId="22" fillId="0" borderId="26" xfId="1" applyFont="1" applyBorder="1" applyAlignment="1">
      <alignment horizontal="left" vertical="center" wrapText="1"/>
    </xf>
    <xf numFmtId="0" fontId="22" fillId="0" borderId="12" xfId="1" applyFont="1" applyBorder="1" applyAlignment="1">
      <alignment horizontal="left" vertical="center" wrapText="1"/>
    </xf>
    <xf numFmtId="0" fontId="21" fillId="0" borderId="17" xfId="1" applyFont="1" applyBorder="1" applyAlignment="1">
      <alignment horizontal="center" vertical="center"/>
    </xf>
    <xf numFmtId="0" fontId="21" fillId="0" borderId="16" xfId="1" applyFont="1" applyBorder="1" applyAlignment="1">
      <alignment horizontal="center" vertical="center"/>
    </xf>
    <xf numFmtId="0" fontId="21" fillId="0" borderId="15" xfId="1" applyFont="1" applyBorder="1" applyAlignment="1">
      <alignment horizontal="center" vertical="center"/>
    </xf>
    <xf numFmtId="0" fontId="17" fillId="0" borderId="10" xfId="1" applyFont="1" applyBorder="1" applyAlignment="1">
      <alignment horizontal="center" vertical="center"/>
    </xf>
    <xf numFmtId="38" fontId="17" fillId="0" borderId="4" xfId="5" applyFont="1" applyFill="1" applyBorder="1" applyAlignment="1">
      <alignment horizontal="right" vertical="center" shrinkToFit="1"/>
    </xf>
    <xf numFmtId="38" fontId="17" fillId="0" borderId="3" xfId="5" applyFont="1" applyFill="1" applyBorder="1" applyAlignment="1">
      <alignment horizontal="right" vertical="center" shrinkToFit="1"/>
    </xf>
    <xf numFmtId="38" fontId="17" fillId="0" borderId="2" xfId="5" applyFont="1" applyFill="1" applyBorder="1" applyAlignment="1">
      <alignment horizontal="right" vertical="center" shrinkToFit="1"/>
    </xf>
    <xf numFmtId="0" fontId="17" fillId="0" borderId="34"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0" borderId="15" xfId="1" applyFont="1" applyBorder="1" applyAlignment="1">
      <alignment horizontal="center" vertical="center"/>
    </xf>
    <xf numFmtId="176" fontId="25" fillId="5" borderId="17" xfId="1" applyNumberFormat="1" applyFont="1" applyFill="1" applyBorder="1" applyAlignment="1">
      <alignment vertical="center" shrinkToFit="1"/>
    </xf>
    <xf numFmtId="176" fontId="25" fillId="5" borderId="16" xfId="1" applyNumberFormat="1" applyFont="1" applyFill="1" applyBorder="1" applyAlignment="1">
      <alignment vertical="center" shrinkToFit="1"/>
    </xf>
    <xf numFmtId="178" fontId="25" fillId="5" borderId="17" xfId="1" applyNumberFormat="1" applyFont="1" applyFill="1" applyBorder="1" applyAlignment="1">
      <alignment horizontal="center" vertical="center" shrinkToFit="1"/>
    </xf>
    <xf numFmtId="178" fontId="25" fillId="5" borderId="16" xfId="1" applyNumberFormat="1" applyFont="1" applyFill="1" applyBorder="1" applyAlignment="1">
      <alignment horizontal="center" vertical="center" shrinkToFit="1"/>
    </xf>
    <xf numFmtId="38" fontId="19" fillId="3" borderId="31" xfId="5" applyFont="1" applyFill="1" applyBorder="1" applyAlignment="1">
      <alignment vertical="center" shrinkToFit="1"/>
    </xf>
    <xf numFmtId="0" fontId="19" fillId="3" borderId="8" xfId="1" applyFont="1" applyFill="1" applyBorder="1" applyAlignment="1">
      <alignment horizontal="center" vertical="center" shrinkToFit="1"/>
    </xf>
    <xf numFmtId="38" fontId="22" fillId="0" borderId="14" xfId="5" applyFont="1" applyBorder="1" applyAlignment="1">
      <alignment horizontal="left" vertical="center" wrapText="1"/>
    </xf>
    <xf numFmtId="0" fontId="22" fillId="0" borderId="0" xfId="1" applyFont="1" applyAlignment="1">
      <alignment horizontal="left" vertical="center" wrapText="1"/>
    </xf>
    <xf numFmtId="38" fontId="22" fillId="0" borderId="0" xfId="5" applyFont="1" applyAlignment="1">
      <alignment horizontal="left" vertical="center" wrapText="1"/>
    </xf>
    <xf numFmtId="0" fontId="22" fillId="0" borderId="32" xfId="1" applyFont="1" applyBorder="1" applyAlignment="1">
      <alignment horizontal="left" vertical="center" wrapText="1"/>
    </xf>
    <xf numFmtId="38" fontId="22" fillId="0" borderId="26" xfId="5" applyFont="1" applyBorder="1" applyAlignment="1">
      <alignment horizontal="left" vertical="center" wrapText="1"/>
    </xf>
    <xf numFmtId="38" fontId="21" fillId="0" borderId="16" xfId="5" applyFont="1" applyBorder="1" applyAlignment="1">
      <alignment horizontal="center" vertical="center"/>
    </xf>
    <xf numFmtId="38" fontId="21" fillId="0" borderId="15" xfId="5" applyFont="1" applyBorder="1" applyAlignment="1">
      <alignment horizontal="center" vertical="center"/>
    </xf>
    <xf numFmtId="38" fontId="21" fillId="0" borderId="17" xfId="5" applyFont="1" applyBorder="1" applyAlignment="1">
      <alignment horizontal="center" vertical="center"/>
    </xf>
    <xf numFmtId="38" fontId="17" fillId="0" borderId="10" xfId="5" applyFont="1" applyBorder="1" applyAlignment="1">
      <alignment horizontal="center" vertical="center"/>
    </xf>
    <xf numFmtId="38" fontId="19" fillId="3" borderId="10" xfId="5" applyFont="1" applyFill="1" applyBorder="1" applyAlignment="1">
      <alignment horizontal="center" vertical="center" shrinkToFit="1"/>
    </xf>
    <xf numFmtId="0" fontId="21" fillId="0" borderId="33" xfId="1" applyFont="1" applyBorder="1" applyAlignment="1">
      <alignment horizontal="center" vertical="center"/>
    </xf>
    <xf numFmtId="0" fontId="21" fillId="0" borderId="14" xfId="1" applyFont="1" applyBorder="1" applyAlignment="1">
      <alignment horizontal="center" vertical="center"/>
    </xf>
    <xf numFmtId="38" fontId="21" fillId="0" borderId="14" xfId="5" applyFont="1" applyBorder="1" applyAlignment="1">
      <alignment horizontal="center" vertical="center"/>
    </xf>
    <xf numFmtId="0" fontId="21" fillId="0" borderId="13" xfId="1" applyFont="1" applyBorder="1" applyAlignment="1">
      <alignment horizontal="center" vertical="center"/>
    </xf>
    <xf numFmtId="0" fontId="21" fillId="0" borderId="27" xfId="1" applyFont="1" applyBorder="1" applyAlignment="1">
      <alignment horizontal="center" vertical="center"/>
    </xf>
    <xf numFmtId="0" fontId="21" fillId="0" borderId="26" xfId="1" applyFont="1" applyBorder="1" applyAlignment="1">
      <alignment horizontal="center" vertical="center"/>
    </xf>
    <xf numFmtId="38" fontId="21" fillId="0" borderId="26" xfId="5" applyFont="1" applyBorder="1" applyAlignment="1">
      <alignment horizontal="center" vertical="center"/>
    </xf>
    <xf numFmtId="0" fontId="21" fillId="0" borderId="12" xfId="1" applyFont="1" applyBorder="1" applyAlignment="1">
      <alignment horizontal="center" vertical="center"/>
    </xf>
    <xf numFmtId="0" fontId="25" fillId="0" borderId="27" xfId="1" applyFont="1" applyBorder="1" applyAlignment="1">
      <alignment horizontal="center" vertical="center"/>
    </xf>
    <xf numFmtId="0" fontId="25" fillId="0" borderId="26" xfId="1" applyFont="1" applyBorder="1" applyAlignment="1">
      <alignment horizontal="center" vertical="center"/>
    </xf>
    <xf numFmtId="0" fontId="25" fillId="0" borderId="12" xfId="1" applyFont="1" applyBorder="1" applyAlignment="1">
      <alignment horizontal="center" vertical="center"/>
    </xf>
    <xf numFmtId="176" fontId="25" fillId="5" borderId="27" xfId="1" applyNumberFormat="1" applyFont="1" applyFill="1" applyBorder="1" applyAlignment="1">
      <alignment vertical="center" shrinkToFit="1"/>
    </xf>
    <xf numFmtId="176" fontId="25" fillId="5" borderId="26" xfId="1" applyNumberFormat="1" applyFont="1" applyFill="1" applyBorder="1" applyAlignment="1">
      <alignment vertical="center" shrinkToFit="1"/>
    </xf>
    <xf numFmtId="38" fontId="21" fillId="4" borderId="17" xfId="5" applyFont="1" applyFill="1" applyBorder="1" applyAlignment="1" applyProtection="1">
      <alignment horizontal="center" vertical="center" wrapText="1"/>
      <protection locked="0"/>
    </xf>
    <xf numFmtId="38" fontId="21" fillId="4" borderId="16" xfId="5" applyFont="1" applyFill="1" applyBorder="1" applyAlignment="1" applyProtection="1">
      <alignment horizontal="center" vertical="center" wrapText="1"/>
      <protection locked="0"/>
    </xf>
    <xf numFmtId="38" fontId="21" fillId="4" borderId="15" xfId="5" applyFont="1" applyFill="1" applyBorder="1" applyAlignment="1" applyProtection="1">
      <alignment horizontal="center" vertical="center" wrapText="1"/>
      <protection locked="0"/>
    </xf>
    <xf numFmtId="38" fontId="24" fillId="0" borderId="17" xfId="5" applyFont="1" applyBorder="1" applyAlignment="1">
      <alignment horizontal="left" vertical="center" wrapText="1"/>
    </xf>
    <xf numFmtId="38" fontId="24" fillId="0" borderId="16" xfId="5" applyFont="1" applyBorder="1" applyAlignment="1">
      <alignment horizontal="left" vertical="center" wrapText="1"/>
    </xf>
    <xf numFmtId="0" fontId="39" fillId="0" borderId="10" xfId="1" applyFont="1" applyFill="1" applyBorder="1" applyAlignment="1">
      <alignment horizontal="center" vertical="center" wrapText="1"/>
    </xf>
    <xf numFmtId="38" fontId="39" fillId="0" borderId="17" xfId="5" applyFont="1" applyFill="1" applyBorder="1" applyAlignment="1">
      <alignment horizontal="left" vertical="center" wrapText="1"/>
    </xf>
    <xf numFmtId="38" fontId="39" fillId="0" borderId="16" xfId="5" applyFont="1" applyFill="1" applyBorder="1" applyAlignment="1">
      <alignment horizontal="left" vertical="center" wrapText="1"/>
    </xf>
    <xf numFmtId="38" fontId="39" fillId="0" borderId="15" xfId="5" applyFont="1" applyFill="1" applyBorder="1" applyAlignment="1">
      <alignment horizontal="left" vertical="center" wrapText="1"/>
    </xf>
    <xf numFmtId="0" fontId="23" fillId="0" borderId="8" xfId="1" applyFont="1" applyBorder="1" applyAlignment="1">
      <alignment horizontal="center" vertical="center" textRotation="255"/>
    </xf>
    <xf numFmtId="0" fontId="23" fillId="0" borderId="6" xfId="1" applyFont="1" applyBorder="1" applyAlignment="1">
      <alignment horizontal="center" vertical="center" textRotation="255"/>
    </xf>
    <xf numFmtId="0" fontId="23" fillId="0" borderId="11" xfId="1" applyFont="1" applyBorder="1" applyAlignment="1">
      <alignment horizontal="center" vertical="center" textRotation="255"/>
    </xf>
    <xf numFmtId="0" fontId="23" fillId="3" borderId="37" xfId="1" applyFont="1" applyFill="1" applyBorder="1" applyAlignment="1">
      <alignment horizontal="left" vertical="center" shrinkToFit="1"/>
    </xf>
    <xf numFmtId="0" fontId="23" fillId="3" borderId="36" xfId="1" applyFont="1" applyFill="1" applyBorder="1" applyAlignment="1">
      <alignment horizontal="left" vertical="center" shrinkToFit="1"/>
    </xf>
    <xf numFmtId="0" fontId="23" fillId="3" borderId="9" xfId="1" applyFont="1" applyFill="1" applyBorder="1" applyAlignment="1">
      <alignment horizontal="left" vertical="center" shrinkToFit="1"/>
    </xf>
    <xf numFmtId="0" fontId="23" fillId="3" borderId="27" xfId="1" applyFont="1" applyFill="1" applyBorder="1" applyAlignment="1">
      <alignment horizontal="left" vertical="center" shrinkToFit="1"/>
    </xf>
    <xf numFmtId="0" fontId="23" fillId="3" borderId="26" xfId="1" applyFont="1" applyFill="1" applyBorder="1" applyAlignment="1">
      <alignment horizontal="left" vertical="center" shrinkToFit="1"/>
    </xf>
    <xf numFmtId="0" fontId="23" fillId="3" borderId="12" xfId="1" applyFont="1" applyFill="1" applyBorder="1" applyAlignment="1">
      <alignment horizontal="left" vertical="center" shrinkToFit="1"/>
    </xf>
    <xf numFmtId="49" fontId="23" fillId="3" borderId="27" xfId="1" applyNumberFormat="1" applyFont="1" applyFill="1" applyBorder="1" applyAlignment="1">
      <alignment horizontal="center" vertical="center" shrinkToFit="1"/>
    </xf>
    <xf numFmtId="49" fontId="23" fillId="3" borderId="26" xfId="1" applyNumberFormat="1" applyFont="1" applyFill="1" applyBorder="1" applyAlignment="1">
      <alignment horizontal="center" vertical="center" shrinkToFit="1"/>
    </xf>
    <xf numFmtId="49" fontId="23" fillId="3" borderId="12" xfId="1" applyNumberFormat="1" applyFont="1" applyFill="1" applyBorder="1" applyAlignment="1">
      <alignment horizontal="center" vertical="center" shrinkToFit="1"/>
    </xf>
    <xf numFmtId="0" fontId="19" fillId="0" borderId="0" xfId="1" applyFont="1" applyAlignment="1">
      <alignment horizontal="center" vertical="center"/>
    </xf>
    <xf numFmtId="0" fontId="25" fillId="4" borderId="17" xfId="1" applyFont="1" applyFill="1" applyBorder="1" applyAlignment="1">
      <alignment vertical="center" shrinkToFit="1"/>
    </xf>
    <xf numFmtId="0" fontId="25" fillId="4" borderId="16" xfId="1" applyFont="1" applyFill="1" applyBorder="1" applyAlignment="1">
      <alignment vertical="center" shrinkToFit="1"/>
    </xf>
    <xf numFmtId="0" fontId="25" fillId="4" borderId="15" xfId="1" applyFont="1" applyFill="1" applyBorder="1" applyAlignment="1">
      <alignment vertical="center" shrinkToFit="1"/>
    </xf>
    <xf numFmtId="49" fontId="23" fillId="0" borderId="17" xfId="1" applyNumberFormat="1" applyFont="1" applyBorder="1" applyAlignment="1">
      <alignment horizontal="center" vertical="center"/>
    </xf>
    <xf numFmtId="49" fontId="23" fillId="0" borderId="16"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21" fillId="3" borderId="26" xfId="1" applyFont="1" applyFill="1" applyBorder="1" applyAlignment="1">
      <alignment horizontal="center" vertical="center" shrinkToFit="1"/>
    </xf>
    <xf numFmtId="0" fontId="23" fillId="0" borderId="16" xfId="1" applyFont="1" applyBorder="1" applyAlignment="1">
      <alignment horizontal="center" vertical="center"/>
    </xf>
    <xf numFmtId="0" fontId="23" fillId="0" borderId="15" xfId="1" applyFont="1" applyBorder="1" applyAlignment="1">
      <alignment horizontal="center" vertical="center"/>
    </xf>
    <xf numFmtId="0" fontId="23" fillId="0" borderId="33" xfId="1" applyFont="1" applyBorder="1">
      <alignment vertical="center"/>
    </xf>
    <xf numFmtId="0" fontId="23" fillId="0" borderId="14" xfId="1" applyFont="1" applyBorder="1">
      <alignment vertical="center"/>
    </xf>
    <xf numFmtId="0" fontId="23" fillId="3" borderId="14" xfId="1" applyFont="1" applyFill="1" applyBorder="1">
      <alignment vertical="center"/>
    </xf>
    <xf numFmtId="0" fontId="23" fillId="0" borderId="13" xfId="1" applyFont="1" applyBorder="1">
      <alignment vertical="center"/>
    </xf>
    <xf numFmtId="0" fontId="23" fillId="0" borderId="27" xfId="1" applyFont="1" applyBorder="1">
      <alignment vertical="center"/>
    </xf>
    <xf numFmtId="0" fontId="23" fillId="0" borderId="26" xfId="1" applyFont="1" applyBorder="1">
      <alignment vertical="center"/>
    </xf>
    <xf numFmtId="38" fontId="23" fillId="3" borderId="26" xfId="5" applyFont="1" applyFill="1" applyBorder="1">
      <alignment vertical="center"/>
    </xf>
    <xf numFmtId="0" fontId="23" fillId="0" borderId="12" xfId="1" applyFont="1" applyBorder="1">
      <alignment vertical="center"/>
    </xf>
    <xf numFmtId="49" fontId="23" fillId="3" borderId="14" xfId="1" applyNumberFormat="1" applyFont="1" applyFill="1" applyBorder="1" applyAlignment="1">
      <alignment horizontal="left" vertical="center" shrinkToFit="1"/>
    </xf>
    <xf numFmtId="0" fontId="21" fillId="0" borderId="0" xfId="1" applyFont="1" applyAlignment="1">
      <alignment horizontal="center" vertical="center"/>
    </xf>
    <xf numFmtId="0" fontId="23" fillId="3" borderId="17" xfId="1" applyFont="1" applyFill="1" applyBorder="1" applyAlignment="1">
      <alignment vertical="center" shrinkToFit="1"/>
    </xf>
    <xf numFmtId="0" fontId="23" fillId="3" borderId="16" xfId="1" applyFont="1" applyFill="1" applyBorder="1" applyAlignment="1">
      <alignment vertical="center" shrinkToFit="1"/>
    </xf>
    <xf numFmtId="0" fontId="23" fillId="3" borderId="15" xfId="1" applyFont="1" applyFill="1" applyBorder="1" applyAlignment="1">
      <alignment vertical="center" shrinkToFit="1"/>
    </xf>
    <xf numFmtId="0" fontId="21" fillId="3" borderId="17" xfId="1" applyFont="1" applyFill="1" applyBorder="1" applyAlignment="1">
      <alignment horizontal="center" vertical="center"/>
    </xf>
    <xf numFmtId="0" fontId="21" fillId="3" borderId="16" xfId="1" applyFont="1" applyFill="1" applyBorder="1" applyAlignment="1">
      <alignment horizontal="center" vertical="center"/>
    </xf>
    <xf numFmtId="0" fontId="21" fillId="3" borderId="15" xfId="1" applyFont="1" applyFill="1" applyBorder="1" applyAlignment="1">
      <alignment horizontal="center"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cellXfs>
  <cellStyles count="6">
    <cellStyle name="桁区切り" xfId="5" builtinId="6"/>
    <cellStyle name="桁区切り 3" xfId="2"/>
    <cellStyle name="標準" xfId="0" builtinId="0"/>
    <cellStyle name="標準 2" xfId="1"/>
    <cellStyle name="標準_０３　岩手県（算出シート）" xfId="4"/>
    <cellStyle name="標準_別紙（２）精算額内訳 2" xfId="3"/>
  </cellStyles>
  <dxfs count="0"/>
  <tableStyles count="0" defaultTableStyle="TableStyleMedium2" defaultPivotStyle="PivotStyleMedium9"/>
  <colors>
    <mruColors>
      <color rgb="FFFFFFCC"/>
      <color rgb="FFCCECFF"/>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170486</xdr:colOff>
      <xdr:row>8</xdr:row>
      <xdr:rowOff>353786</xdr:rowOff>
    </xdr:from>
    <xdr:to>
      <xdr:col>11</xdr:col>
      <xdr:colOff>130627</xdr:colOff>
      <xdr:row>8</xdr:row>
      <xdr:rowOff>664028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913686" y="1030061"/>
          <a:ext cx="4760741"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101655</xdr:colOff>
      <xdr:row>8</xdr:row>
      <xdr:rowOff>360989</xdr:rowOff>
    </xdr:from>
    <xdr:to>
      <xdr:col>20</xdr:col>
      <xdr:colOff>195942</xdr:colOff>
      <xdr:row>8</xdr:row>
      <xdr:rowOff>653143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017055" y="1027739"/>
          <a:ext cx="4894887"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212914</xdr:colOff>
      <xdr:row>8</xdr:row>
      <xdr:rowOff>313762</xdr:rowOff>
    </xdr:from>
    <xdr:ext cx="5345205" cy="44242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956114" y="1028137"/>
          <a:ext cx="534520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ア　新型コロナウイルス感染者が発生又は濃厚接触者に対応した介護サービス事業所・施設等</a:t>
          </a: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イ　新型コロナウイルス感染症の流行に伴い居宅でサービスを提供する通所系サービス事業所</a:t>
          </a:r>
        </a:p>
      </xdr:txBody>
    </xdr:sp>
    <xdr:clientData/>
  </xdr:oneCellAnchor>
  <xdr:oneCellAnchor>
    <xdr:from>
      <xdr:col>13</xdr:col>
      <xdr:colOff>123264</xdr:colOff>
      <xdr:row>8</xdr:row>
      <xdr:rowOff>313765</xdr:rowOff>
    </xdr:from>
    <xdr:ext cx="5345205" cy="44242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038664" y="1028140"/>
          <a:ext cx="534520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ウ　感染者が発生した介護サービス事業所・施設等の利用者の受け入れや当該事業所・施設等に　</a:t>
          </a:r>
        </a:p>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　応援職員の派遣を行う事業所・施設等</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38100</xdr:colOff>
          <xdr:row>10</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38100</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20</xdr:row>
      <xdr:rowOff>107950</xdr:rowOff>
    </xdr:from>
    <xdr:to>
      <xdr:col>1</xdr:col>
      <xdr:colOff>130302</xdr:colOff>
      <xdr:row>27</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8600" y="2508250"/>
          <a:ext cx="73152" cy="121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228600" y="8464550"/>
          <a:ext cx="83654" cy="27650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24849</xdr:colOff>
      <xdr:row>34</xdr:row>
      <xdr:rowOff>24419</xdr:rowOff>
    </xdr:from>
    <xdr:to>
      <xdr:col>7</xdr:col>
      <xdr:colOff>3023152</xdr:colOff>
      <xdr:row>77</xdr:row>
      <xdr:rowOff>91110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499153" y="7578158"/>
          <a:ext cx="7528890" cy="64774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a:t>
          </a:r>
          <a:r>
            <a:rPr kumimoji="1" lang="en-US" altLang="ja-JP" sz="1100" b="1"/>
            <a:t>【</a:t>
          </a:r>
          <a:r>
            <a:rPr kumimoji="1" lang="ja-JP" altLang="en-US" sz="1100" b="1"/>
            <a:t>対象となる物品について</a:t>
          </a:r>
          <a:r>
            <a:rPr kumimoji="1" lang="en-US" altLang="ja-JP" sz="1100" b="1"/>
            <a:t>】</a:t>
          </a:r>
        </a:p>
        <a:p>
          <a:r>
            <a:rPr kumimoji="1" lang="en-US" altLang="ja-JP" sz="1100"/>
            <a:t>※</a:t>
          </a:r>
          <a:r>
            <a:rPr kumimoji="1" lang="ja-JP" altLang="en-US" sz="1100"/>
            <a:t>事業所・施設内でコロナウイルス感染症発症日（又は症状発症日）より前に注文等した物品や委託等は、本事業の対象外となりますのでご注意ください。</a:t>
          </a:r>
          <a:endParaRPr kumimoji="1" lang="en-US" altLang="ja-JP" sz="1100"/>
        </a:p>
        <a:p>
          <a:endParaRPr kumimoji="1" lang="ja-JP" altLang="en-US" sz="1100"/>
        </a:p>
        <a:p>
          <a:r>
            <a:rPr kumimoji="1" lang="en-US" altLang="ja-JP" sz="1100"/>
            <a:t>※</a:t>
          </a:r>
          <a:r>
            <a:rPr kumimoji="1" lang="ja-JP" altLang="en-US" sz="1100"/>
            <a:t>衛生用品の購入費用等について、感染者又は濃厚接触者の発生時等において在庫の不足が見込まれ購入した不足分について対象となります。陽性者が発生したが、在庫で対応でき、その後も不足が見込まれない場合は、補助の対象外です。</a:t>
          </a:r>
          <a:r>
            <a:rPr kumimoji="1" lang="ja-JP" altLang="en-US" sz="1100">
              <a:solidFill>
                <a:sysClr val="windowText" lastClr="000000"/>
              </a:solidFill>
            </a:rPr>
            <a:t>（</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51</a:t>
          </a:r>
          <a:r>
            <a:rPr kumimoji="1" lang="ja-JP" altLang="en-US" sz="1100">
              <a:solidFill>
                <a:sysClr val="windowText" lastClr="000000"/>
              </a:solidFill>
            </a:rPr>
            <a:t>～</a:t>
          </a:r>
          <a:r>
            <a:rPr kumimoji="1" lang="en-US" altLang="ja-JP" sz="1100">
              <a:solidFill>
                <a:sysClr val="windowText" lastClr="000000"/>
              </a:solidFill>
            </a:rPr>
            <a:t>53)</a:t>
          </a:r>
        </a:p>
        <a:p>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自費検査の費用については、施設内で感染者が発生した場合はその後の検査は行政検査の対象となるから、本事業の対象にはなりません。自費検査の費用については、別添１の要件を満たさなければ対象になりません。</a:t>
          </a:r>
          <a:r>
            <a:rPr kumimoji="1" lang="en-US" altLang="ja-JP" sz="1100">
              <a:solidFill>
                <a:sysClr val="windowText" lastClr="000000"/>
              </a:solidFill>
            </a:rPr>
            <a:t>(R5</a:t>
          </a:r>
          <a:r>
            <a:rPr kumimoji="1" lang="ja-JP" altLang="en-US" sz="1100">
              <a:solidFill>
                <a:sysClr val="windowText" lastClr="000000"/>
              </a:solidFill>
            </a:rPr>
            <a:t>国ＱＡ</a:t>
          </a:r>
          <a:r>
            <a:rPr kumimoji="1" lang="en-US" altLang="ja-JP" sz="1100">
              <a:solidFill>
                <a:sysClr val="windowText" lastClr="000000"/>
              </a:solidFill>
            </a:rPr>
            <a:t>61</a:t>
          </a:r>
          <a:r>
            <a:rPr kumimoji="1" lang="ja-JP" altLang="en-US" sz="1100">
              <a:solidFill>
                <a:sysClr val="windowText" lastClr="000000"/>
              </a:solidFill>
            </a:rPr>
            <a:t>～</a:t>
          </a:r>
          <a:r>
            <a:rPr kumimoji="1" lang="en-US" altLang="ja-JP" sz="1100">
              <a:solidFill>
                <a:sysClr val="windowText" lastClr="000000"/>
              </a:solidFill>
            </a:rPr>
            <a:t>67</a:t>
          </a:r>
          <a:r>
            <a:rPr kumimoji="1" lang="ja-JP" altLang="en-US" sz="1100">
              <a:solidFill>
                <a:sysClr val="windowText" lastClr="000000"/>
              </a:solidFill>
            </a:rPr>
            <a:t>等）</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２、</a:t>
          </a:r>
          <a:r>
            <a:rPr kumimoji="1" lang="en-US" altLang="ja-JP" sz="1100" b="1">
              <a:solidFill>
                <a:sysClr val="windowText" lastClr="000000"/>
              </a:solidFill>
            </a:rPr>
            <a:t>【</a:t>
          </a:r>
          <a:r>
            <a:rPr kumimoji="1" lang="ja-JP" altLang="en-US" sz="1100" b="1">
              <a:solidFill>
                <a:sysClr val="windowText" lastClr="000000"/>
              </a:solidFill>
            </a:rPr>
            <a:t>別紙（３）への記載方法、根拠資料の確認番号付番方法について</a:t>
          </a:r>
          <a:r>
            <a:rPr kumimoji="1" lang="en-US" altLang="ja-JP" sz="1100" b="1">
              <a:solidFill>
                <a:sysClr val="windowText" lastClr="000000"/>
              </a:solidFill>
            </a:rPr>
            <a:t>】</a:t>
          </a:r>
        </a:p>
        <a:p>
          <a:r>
            <a:rPr kumimoji="1" lang="ja-JP" altLang="en-US" sz="1100">
              <a:solidFill>
                <a:sysClr val="windowText" lastClr="000000"/>
              </a:solidFill>
            </a:rPr>
            <a:t>領収書、請求書、振込明細は、同じ番号としてください。</a:t>
          </a:r>
        </a:p>
        <a:p>
          <a:r>
            <a:rPr kumimoji="1" lang="ja-JP" altLang="en-US" sz="1100">
              <a:solidFill>
                <a:sysClr val="windowText" lastClr="000000"/>
              </a:solidFill>
            </a:rPr>
            <a:t>（例）</a:t>
          </a:r>
          <a:r>
            <a:rPr kumimoji="1" lang="en-US" altLang="ja-JP" sz="1100">
              <a:solidFill>
                <a:sysClr val="windowText" lastClr="000000"/>
              </a:solidFill>
            </a:rPr>
            <a:t>N95</a:t>
          </a:r>
          <a:r>
            <a:rPr kumimoji="1" lang="ja-JP" altLang="en-US" sz="1100">
              <a:solidFill>
                <a:sysClr val="windowText" lastClr="000000"/>
              </a:solidFill>
            </a:rPr>
            <a:t>マスク</a:t>
          </a:r>
          <a:r>
            <a:rPr kumimoji="1" lang="en-US" altLang="ja-JP" sz="1100">
              <a:solidFill>
                <a:sysClr val="windowText" lastClr="000000"/>
              </a:solidFill>
            </a:rPr>
            <a:t>300</a:t>
          </a:r>
          <a:r>
            <a:rPr kumimoji="1" lang="ja-JP" altLang="en-US" sz="1100">
              <a:solidFill>
                <a:sysClr val="windowText" lastClr="000000"/>
              </a:solidFill>
            </a:rPr>
            <a:t>枚５万円を証する領収書、請求書、振込明細は全て「番号を１」としてください。（該当根拠資料の当該物品の数字の横に「１」と記載）</a:t>
          </a:r>
        </a:p>
        <a:p>
          <a:endParaRPr kumimoji="1" lang="en-US" altLang="ja-JP" sz="1100">
            <a:solidFill>
              <a:sysClr val="windowText" lastClr="000000"/>
            </a:solidFill>
          </a:endParaRPr>
        </a:p>
        <a:p>
          <a:r>
            <a:rPr kumimoji="1" lang="ja-JP" altLang="en-US" sz="1100" b="1">
              <a:solidFill>
                <a:sysClr val="windowText" lastClr="000000"/>
              </a:solidFill>
              <a:effectLst/>
              <a:latin typeface="+mn-lt"/>
              <a:ea typeface="+mn-ea"/>
              <a:cs typeface="+mn-cs"/>
            </a:rPr>
            <a:t>３、</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根拠資料</a:t>
          </a:r>
          <a:r>
            <a:rPr kumimoji="1" lang="ja-JP" altLang="en-US" sz="1100" b="1">
              <a:solidFill>
                <a:sysClr val="windowText" lastClr="000000"/>
              </a:solidFill>
              <a:effectLst/>
              <a:latin typeface="+mn-lt"/>
              <a:ea typeface="+mn-ea"/>
              <a:cs typeface="+mn-cs"/>
            </a:rPr>
            <a:t>について</a:t>
          </a:r>
          <a:r>
            <a:rPr kumimoji="1" lang="en-US" altLang="ja-JP" sz="1100" b="1">
              <a:solidFill>
                <a:sysClr val="windowText" lastClr="000000"/>
              </a:solidFill>
              <a:effectLst/>
              <a:latin typeface="+mn-lt"/>
              <a:ea typeface="+mn-ea"/>
              <a:cs typeface="+mn-cs"/>
            </a:rPr>
            <a:t>】</a:t>
          </a:r>
        </a:p>
        <a:p>
          <a:r>
            <a:rPr kumimoji="1" lang="ja-JP" altLang="en-US" sz="1100">
              <a:solidFill>
                <a:sysClr val="windowText" lastClr="000000"/>
              </a:solidFill>
            </a:rPr>
            <a:t>根拠資料を添付する場合、次の３パターンのいずれかとなります。</a:t>
          </a:r>
        </a:p>
        <a:p>
          <a:r>
            <a:rPr kumimoji="1" lang="ja-JP" altLang="en-US" sz="1100">
              <a:solidFill>
                <a:sysClr val="windowText" lastClr="000000"/>
              </a:solidFill>
            </a:rPr>
            <a:t>①領収書のみ（品目名が全部記載されているもの）</a:t>
          </a:r>
        </a:p>
        <a:p>
          <a:r>
            <a:rPr kumimoji="1" lang="ja-JP" altLang="en-US" sz="1100">
              <a:solidFill>
                <a:sysClr val="windowText" lastClr="000000"/>
              </a:solidFill>
            </a:rPr>
            <a:t>②請求書又は納品書（品目名が全部記載されているもの）、領収書（品目名の記載がないもの）</a:t>
          </a:r>
        </a:p>
        <a:p>
          <a:r>
            <a:rPr kumimoji="1" lang="ja-JP" altLang="en-US" sz="1100">
              <a:solidFill>
                <a:sysClr val="windowText" lastClr="000000"/>
              </a:solidFill>
            </a:rPr>
            <a:t>③請求書又は納品書（品目名が全部記載されているもの）、振込明細（領収書の代わりとして）</a:t>
          </a: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振込明細について、振込（引落）予約資料のみは不可。振込（引落）完了がわかる資料を添付してください。又は、振込（引落）予約資料＋引き落とし金額の記載された通帳の写し＋口座名義人のページの写しでも可（ネットバンキングの該当ページでも可）</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b="1">
              <a:solidFill>
                <a:sysClr val="windowText" lastClr="000000"/>
              </a:solidFill>
            </a:rPr>
            <a:t>４、</a:t>
          </a:r>
          <a:r>
            <a:rPr kumimoji="1" lang="en-US" altLang="ja-JP" sz="1100" b="1">
              <a:solidFill>
                <a:sysClr val="windowText" lastClr="000000"/>
              </a:solidFill>
            </a:rPr>
            <a:t>【</a:t>
          </a:r>
          <a:r>
            <a:rPr kumimoji="1" lang="ja-JP" altLang="en-US" sz="1100" b="1">
              <a:solidFill>
                <a:sysClr val="windowText" lastClr="000000"/>
              </a:solidFill>
            </a:rPr>
            <a:t>備考欄の記載方法について</a:t>
          </a:r>
          <a:r>
            <a:rPr kumimoji="1" lang="en-US" altLang="ja-JP" sz="1100" b="1">
              <a:solidFill>
                <a:sysClr val="windowText" lastClr="000000"/>
              </a:solidFill>
            </a:rPr>
            <a:t>】</a:t>
          </a:r>
        </a:p>
        <a:p>
          <a:r>
            <a:rPr kumimoji="1" lang="en-US" altLang="ja-JP" sz="1100">
              <a:solidFill>
                <a:sysClr val="windowText" lastClr="000000"/>
              </a:solidFill>
            </a:rPr>
            <a:t>【</a:t>
          </a:r>
          <a:r>
            <a:rPr kumimoji="1" lang="ja-JP" altLang="en-US" sz="1100">
              <a:solidFill>
                <a:sysClr val="windowText" lastClr="000000"/>
              </a:solidFill>
            </a:rPr>
            <a:t>根拠資料について</a:t>
          </a:r>
          <a:r>
            <a:rPr kumimoji="1" lang="en-US" altLang="ja-JP" sz="1100">
              <a:solidFill>
                <a:sysClr val="windowText" lastClr="000000"/>
              </a:solidFill>
            </a:rPr>
            <a:t>】②③</a:t>
          </a:r>
          <a:r>
            <a:rPr kumimoji="1" lang="ja-JP" altLang="en-US" sz="1100">
              <a:solidFill>
                <a:sysClr val="windowText" lastClr="000000"/>
              </a:solidFill>
            </a:rPr>
            <a:t>で、請求書（又は納品書）と領収書（又は振込明細）の数字が一致しない場合は、「備考」欄に「複数の請求書（又は納品書）をまとめて振り込んでいるため不一致」又は「対象外のものを含んでいるため不一致」等と記載し、根拠資料の振込明細の余白等には具体的理由等詳細（例：このうち</a:t>
          </a:r>
          <a:r>
            <a:rPr kumimoji="1" lang="en-US" altLang="ja-JP" sz="1100">
              <a:solidFill>
                <a:sysClr val="windowText" lastClr="000000"/>
              </a:solidFill>
            </a:rPr>
            <a:t>10</a:t>
          </a:r>
          <a:r>
            <a:rPr kumimoji="1" lang="ja-JP" altLang="en-US" sz="1100">
              <a:solidFill>
                <a:sysClr val="windowText" lastClr="000000"/>
              </a:solidFill>
            </a:rPr>
            <a:t>万円が対象）を記載してください。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b="1">
              <a:solidFill>
                <a:sysClr val="windowText" lastClr="000000"/>
              </a:solidFill>
            </a:rPr>
            <a:t>５、</a:t>
          </a:r>
          <a:r>
            <a:rPr kumimoji="1" lang="en-US" altLang="ja-JP" sz="1100" b="1">
              <a:solidFill>
                <a:sysClr val="windowText" lastClr="000000"/>
              </a:solidFill>
            </a:rPr>
            <a:t>【</a:t>
          </a:r>
          <a:r>
            <a:rPr kumimoji="1" lang="ja-JP" altLang="en-US" sz="1100" b="1">
              <a:solidFill>
                <a:sysClr val="windowText" lastClr="000000"/>
              </a:solidFill>
            </a:rPr>
            <a:t>緊急雇用にかかる費用、割増賃金・手当について</a:t>
          </a:r>
          <a:r>
            <a:rPr kumimoji="1" lang="en-US" altLang="ja-JP" sz="1100" b="1">
              <a:solidFill>
                <a:sysClr val="windowText" lastClr="000000"/>
              </a:solidFill>
            </a:rPr>
            <a:t>】</a:t>
          </a:r>
        </a:p>
        <a:p>
          <a:r>
            <a:rPr kumimoji="1" lang="ja-JP" altLang="en-US" sz="1100" b="0">
              <a:solidFill>
                <a:sysClr val="windowText" lastClr="000000"/>
              </a:solidFill>
            </a:rPr>
            <a:t>Ｒ５国ＱＡ３０～４１に対象・対象外について詳細に記載されているので、ご確認ください。</a:t>
          </a:r>
          <a:endParaRPr kumimoji="1" lang="en-US" altLang="ja-JP" sz="1100" b="0">
            <a:solidFill>
              <a:sysClr val="windowText" lastClr="000000"/>
            </a:solidFill>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14"/>
  <sheetViews>
    <sheetView view="pageBreakPreview" zoomScaleNormal="100" zoomScaleSheetLayoutView="100" workbookViewId="0">
      <selection activeCell="C6" sqref="C6"/>
    </sheetView>
  </sheetViews>
  <sheetFormatPr defaultRowHeight="13.5"/>
  <cols>
    <col min="1" max="1" width="3.125" style="132" customWidth="1"/>
    <col min="2" max="2" width="7.75" style="132" customWidth="1"/>
    <col min="3" max="3" width="32.375" style="133" customWidth="1"/>
    <col min="4" max="4" width="27.5" style="133" customWidth="1"/>
    <col min="5" max="5" width="4.25" style="132" customWidth="1"/>
    <col min="6" max="16384" width="9" style="132"/>
  </cols>
  <sheetData>
    <row r="2" spans="2:4" ht="17.25">
      <c r="B2" s="138" t="s">
        <v>150</v>
      </c>
      <c r="C2" s="137"/>
    </row>
    <row r="3" spans="2:4" ht="14.25">
      <c r="C3" s="137"/>
    </row>
    <row r="4" spans="2:4" ht="14.25">
      <c r="B4" s="135" t="s">
        <v>149</v>
      </c>
      <c r="C4" s="136" t="s">
        <v>148</v>
      </c>
      <c r="D4" s="136" t="s">
        <v>147</v>
      </c>
    </row>
    <row r="5" spans="2:4" ht="42" customHeight="1">
      <c r="B5" s="135">
        <v>1</v>
      </c>
      <c r="C5" s="134"/>
      <c r="D5" s="134"/>
    </row>
    <row r="6" spans="2:4" ht="51.75" customHeight="1">
      <c r="B6" s="135">
        <v>2</v>
      </c>
      <c r="C6" s="148" t="s">
        <v>165</v>
      </c>
      <c r="D6" s="148"/>
    </row>
    <row r="7" spans="2:4" ht="66.75" customHeight="1">
      <c r="B7" s="135">
        <v>3</v>
      </c>
      <c r="C7" s="148"/>
      <c r="D7" s="148" t="s">
        <v>162</v>
      </c>
    </row>
    <row r="8" spans="2:4" ht="39" customHeight="1">
      <c r="B8" s="135">
        <v>4</v>
      </c>
      <c r="C8" s="148" t="s">
        <v>163</v>
      </c>
      <c r="D8" s="148"/>
    </row>
    <row r="9" spans="2:4" ht="48.75" customHeight="1">
      <c r="B9" s="135">
        <v>5</v>
      </c>
      <c r="C9" s="148" t="s">
        <v>164</v>
      </c>
      <c r="D9" s="148"/>
    </row>
    <row r="10" spans="2:4" ht="34.5" customHeight="1">
      <c r="B10" s="135">
        <v>6</v>
      </c>
      <c r="C10" s="148" t="s">
        <v>146</v>
      </c>
      <c r="D10" s="148"/>
    </row>
    <row r="11" spans="2:4" ht="72">
      <c r="B11" s="135">
        <v>7</v>
      </c>
      <c r="C11" s="149" t="s">
        <v>151</v>
      </c>
      <c r="D11" s="150"/>
    </row>
    <row r="12" spans="2:4" ht="75" customHeight="1">
      <c r="B12" s="135">
        <v>8</v>
      </c>
      <c r="C12" s="148" t="s">
        <v>152</v>
      </c>
      <c r="D12" s="148"/>
    </row>
    <row r="13" spans="2:4" ht="81.75" customHeight="1">
      <c r="B13" s="135">
        <v>9</v>
      </c>
      <c r="C13" s="148" t="s">
        <v>153</v>
      </c>
      <c r="D13" s="148"/>
    </row>
    <row r="14" spans="2:4" ht="54" customHeight="1"/>
  </sheetData>
  <phoneticPr fontId="3"/>
  <pageMargins left="0.7" right="0.7" top="0.75" bottom="0.75" header="0.3" footer="0.3"/>
  <pageSetup paperSize="9" scale="9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39"/>
  <sheetViews>
    <sheetView view="pageBreakPreview" topLeftCell="A4" zoomScale="80" zoomScaleNormal="70" zoomScaleSheetLayoutView="80" workbookViewId="0">
      <selection activeCell="C4" sqref="C4:G4"/>
    </sheetView>
  </sheetViews>
  <sheetFormatPr defaultColWidth="9" defaultRowHeight="13.5"/>
  <cols>
    <col min="1" max="1" width="3" style="1" customWidth="1"/>
    <col min="2" max="2" width="17.625" style="1" customWidth="1"/>
    <col min="3" max="3" width="17.125" style="3" customWidth="1"/>
    <col min="4" max="4" width="15.25" style="3" customWidth="1"/>
    <col min="5" max="13" width="11.125" style="3" customWidth="1"/>
    <col min="14" max="14" width="11.125" style="2" customWidth="1"/>
    <col min="15" max="22" width="11.125" style="1" customWidth="1"/>
    <col min="23" max="16384" width="9" style="1"/>
  </cols>
  <sheetData>
    <row r="1" spans="1:23" ht="28.15" customHeight="1">
      <c r="A1" s="169" t="s">
        <v>190</v>
      </c>
      <c r="B1" s="169"/>
      <c r="C1" s="23"/>
      <c r="D1" s="23"/>
      <c r="E1" s="23"/>
      <c r="F1" s="23"/>
      <c r="G1" s="23"/>
      <c r="H1" s="23"/>
      <c r="I1" s="23"/>
      <c r="J1" s="23"/>
      <c r="K1" s="23"/>
      <c r="L1" s="23"/>
      <c r="M1" s="23"/>
    </row>
    <row r="2" spans="1:23" ht="21.75" customHeight="1">
      <c r="A2" s="221" t="s">
        <v>145</v>
      </c>
      <c r="B2" s="221"/>
      <c r="C2" s="221"/>
      <c r="D2" s="221"/>
      <c r="E2" s="221"/>
      <c r="F2" s="221"/>
      <c r="G2" s="221"/>
      <c r="H2" s="221"/>
      <c r="I2" s="221"/>
      <c r="J2" s="221"/>
      <c r="K2" s="221"/>
      <c r="L2" s="221"/>
      <c r="M2" s="25"/>
    </row>
    <row r="3" spans="1:23" ht="6.75" customHeight="1">
      <c r="A3" s="24"/>
      <c r="B3" s="24"/>
      <c r="C3" s="23"/>
      <c r="D3" s="23"/>
      <c r="E3" s="23"/>
      <c r="F3" s="23"/>
      <c r="G3" s="23"/>
      <c r="H3" s="23"/>
      <c r="I3" s="23"/>
      <c r="J3" s="23"/>
      <c r="K3" s="23"/>
      <c r="L3" s="23"/>
      <c r="M3" s="23"/>
    </row>
    <row r="4" spans="1:23" ht="33.6" customHeight="1">
      <c r="A4" s="21"/>
      <c r="B4" s="22" t="s">
        <v>81</v>
      </c>
      <c r="C4" s="222"/>
      <c r="D4" s="223"/>
      <c r="E4" s="223"/>
      <c r="F4" s="223"/>
      <c r="G4" s="224"/>
      <c r="H4" s="20"/>
      <c r="I4" s="20"/>
      <c r="J4" s="19"/>
      <c r="K4" s="19"/>
      <c r="L4" s="19"/>
      <c r="M4" s="18"/>
      <c r="N4" s="17"/>
    </row>
    <row r="5" spans="1:23" s="153" customFormat="1" ht="30" customHeight="1">
      <c r="A5" s="153" t="s">
        <v>161</v>
      </c>
      <c r="L5" s="154"/>
      <c r="M5" s="154"/>
      <c r="N5" s="155"/>
    </row>
    <row r="6" spans="1:23" s="153" customFormat="1" ht="30" customHeight="1">
      <c r="A6" s="156" t="s">
        <v>158</v>
      </c>
      <c r="B6" s="156"/>
      <c r="C6" s="156"/>
      <c r="D6" s="156"/>
      <c r="E6" s="202"/>
      <c r="F6" s="156"/>
      <c r="G6" s="156"/>
      <c r="H6" s="156"/>
      <c r="I6" s="156"/>
      <c r="J6" s="156"/>
      <c r="K6" s="156"/>
      <c r="L6" s="154"/>
      <c r="M6" s="154"/>
      <c r="N6" s="155"/>
    </row>
    <row r="7" spans="1:23" s="153" customFormat="1" ht="30" customHeight="1">
      <c r="A7" s="153" t="s">
        <v>159</v>
      </c>
      <c r="B7" s="160"/>
      <c r="C7" s="160"/>
      <c r="D7" s="160"/>
      <c r="E7" s="203"/>
      <c r="F7" s="160"/>
      <c r="G7" s="160"/>
      <c r="H7" s="160"/>
      <c r="L7" s="157"/>
      <c r="M7" s="157"/>
      <c r="N7" s="155"/>
    </row>
    <row r="8" spans="1:23" ht="33.6" customHeight="1">
      <c r="A8" s="21"/>
      <c r="B8" s="161"/>
      <c r="C8" s="162"/>
      <c r="D8" s="162"/>
      <c r="E8" s="173"/>
      <c r="F8" s="162"/>
      <c r="G8" s="162"/>
      <c r="H8" s="20"/>
      <c r="I8" s="20"/>
      <c r="J8" s="19"/>
      <c r="K8" s="19"/>
      <c r="L8" s="19"/>
      <c r="M8" s="18"/>
      <c r="N8" s="17" t="s">
        <v>80</v>
      </c>
      <c r="V8" s="16" t="s">
        <v>79</v>
      </c>
    </row>
    <row r="9" spans="1:23" ht="63" customHeight="1">
      <c r="A9" s="230" t="s">
        <v>78</v>
      </c>
      <c r="B9" s="231" t="s">
        <v>144</v>
      </c>
      <c r="C9" s="231" t="s">
        <v>76</v>
      </c>
      <c r="D9" s="231" t="s">
        <v>75</v>
      </c>
      <c r="E9" s="228" t="s">
        <v>142</v>
      </c>
      <c r="F9" s="229"/>
      <c r="G9" s="229"/>
      <c r="H9" s="229"/>
      <c r="I9" s="229"/>
      <c r="J9" s="229"/>
      <c r="K9" s="229"/>
      <c r="L9" s="229"/>
      <c r="M9" s="229"/>
      <c r="N9" s="218" t="s">
        <v>143</v>
      </c>
      <c r="O9" s="219"/>
      <c r="P9" s="219"/>
      <c r="Q9" s="219"/>
      <c r="R9" s="219"/>
      <c r="S9" s="219"/>
      <c r="T9" s="219"/>
      <c r="U9" s="219"/>
      <c r="V9" s="219"/>
      <c r="W9" s="220" t="s">
        <v>74</v>
      </c>
    </row>
    <row r="10" spans="1:23" ht="54.75" customHeight="1">
      <c r="A10" s="230"/>
      <c r="B10" s="231"/>
      <c r="C10" s="231"/>
      <c r="D10" s="231"/>
      <c r="E10" s="174" t="s">
        <v>73</v>
      </c>
      <c r="F10" s="15" t="s">
        <v>72</v>
      </c>
      <c r="G10" s="11" t="s">
        <v>66</v>
      </c>
      <c r="H10" s="15" t="s">
        <v>71</v>
      </c>
      <c r="I10" s="11" t="s">
        <v>70</v>
      </c>
      <c r="J10" s="13" t="s">
        <v>69</v>
      </c>
      <c r="K10" s="12" t="s">
        <v>68</v>
      </c>
      <c r="L10" s="11" t="s">
        <v>67</v>
      </c>
      <c r="M10" s="11" t="s">
        <v>66</v>
      </c>
      <c r="N10" s="11" t="s">
        <v>73</v>
      </c>
      <c r="O10" s="15" t="s">
        <v>72</v>
      </c>
      <c r="P10" s="11" t="s">
        <v>66</v>
      </c>
      <c r="Q10" s="15" t="s">
        <v>71</v>
      </c>
      <c r="R10" s="14" t="s">
        <v>70</v>
      </c>
      <c r="S10" s="13" t="s">
        <v>69</v>
      </c>
      <c r="T10" s="12" t="s">
        <v>68</v>
      </c>
      <c r="U10" s="11" t="s">
        <v>67</v>
      </c>
      <c r="V10" s="11" t="s">
        <v>66</v>
      </c>
      <c r="W10" s="220"/>
    </row>
    <row r="11" spans="1:23" ht="36" customHeight="1">
      <c r="A11" s="230"/>
      <c r="B11" s="231"/>
      <c r="C11" s="231"/>
      <c r="D11" s="231"/>
      <c r="E11" s="175" t="s">
        <v>65</v>
      </c>
      <c r="F11" s="9" t="s">
        <v>64</v>
      </c>
      <c r="G11" s="8" t="s">
        <v>63</v>
      </c>
      <c r="H11" s="9" t="s">
        <v>62</v>
      </c>
      <c r="I11" s="151" t="s">
        <v>155</v>
      </c>
      <c r="J11" s="151" t="s">
        <v>156</v>
      </c>
      <c r="K11" s="152" t="s">
        <v>157</v>
      </c>
      <c r="L11" s="9" t="s">
        <v>61</v>
      </c>
      <c r="M11" s="8" t="s">
        <v>60</v>
      </c>
      <c r="N11" s="9" t="s">
        <v>59</v>
      </c>
      <c r="O11" s="9" t="s">
        <v>58</v>
      </c>
      <c r="P11" s="8" t="s">
        <v>57</v>
      </c>
      <c r="Q11" s="9" t="s">
        <v>56</v>
      </c>
      <c r="R11" s="9" t="s">
        <v>55</v>
      </c>
      <c r="S11" s="9" t="s">
        <v>54</v>
      </c>
      <c r="T11" s="10" t="s">
        <v>53</v>
      </c>
      <c r="U11" s="9" t="s">
        <v>52</v>
      </c>
      <c r="V11" s="8" t="s">
        <v>51</v>
      </c>
      <c r="W11" s="220"/>
    </row>
    <row r="12" spans="1:23" ht="30" customHeight="1">
      <c r="A12" s="127">
        <v>1</v>
      </c>
      <c r="B12" s="128">
        <f ca="1">IFERROR(INDIRECT("別紙２_個票"&amp;$A12&amp;"！$AG$4"),"")</f>
        <v>0</v>
      </c>
      <c r="C12" s="129">
        <f ca="1">IFERROR(INDIRECT("別紙２_個票"&amp;$A12&amp;"！$L$4"),"")</f>
        <v>0</v>
      </c>
      <c r="D12" s="129">
        <f ca="1">IFERROR(INDIRECT("別紙２_個票"&amp;$A12&amp;"！$L$5"),"")</f>
        <v>0</v>
      </c>
      <c r="E12" s="176"/>
      <c r="F12" s="188"/>
      <c r="G12" s="184">
        <f>E12-F12</f>
        <v>0</v>
      </c>
      <c r="H12" s="176"/>
      <c r="I12" s="185"/>
      <c r="J12" s="186">
        <f t="shared" ref="J12" si="0">MIN(G12:I12)</f>
        <v>0</v>
      </c>
      <c r="K12" s="176"/>
      <c r="L12" s="183"/>
      <c r="M12" s="186">
        <f t="shared" ref="M12" si="1">K12-L12</f>
        <v>0</v>
      </c>
      <c r="N12" s="176"/>
      <c r="O12" s="183"/>
      <c r="P12" s="184">
        <f t="shared" ref="P12" si="2">N12-O12</f>
        <v>0</v>
      </c>
      <c r="Q12" s="176"/>
      <c r="R12" s="185"/>
      <c r="S12" s="186">
        <f t="shared" ref="S12" si="3">MIN(P12:R12)</f>
        <v>0</v>
      </c>
      <c r="T12" s="176"/>
      <c r="U12" s="183"/>
      <c r="V12" s="186">
        <f t="shared" ref="V12" si="4">T12-U12</f>
        <v>0</v>
      </c>
      <c r="W12" s="126"/>
    </row>
    <row r="13" spans="1:23" ht="30" customHeight="1">
      <c r="A13" s="127">
        <v>2</v>
      </c>
      <c r="B13" s="128" t="str">
        <f t="shared" ref="B13:B26" ca="1" si="5">IFERROR(INDIRECT("別紙２_個票"&amp;$A13&amp;"！$AG$4"),"")</f>
        <v/>
      </c>
      <c r="C13" s="129" t="str">
        <f ca="1">IFERROR(INDIRECT("別紙２_個票"&amp;$A13&amp;"！$L$4"),"")</f>
        <v/>
      </c>
      <c r="D13" s="129" t="str">
        <f t="shared" ref="D13:D26" ca="1" si="6">IFERROR(INDIRECT("別紙２_個票"&amp;$A13&amp;"！$L$5"),"")</f>
        <v/>
      </c>
      <c r="E13" s="176"/>
      <c r="F13" s="183"/>
      <c r="G13" s="184">
        <f>E13-F13</f>
        <v>0</v>
      </c>
      <c r="H13" s="176"/>
      <c r="I13" s="185"/>
      <c r="J13" s="186">
        <f t="shared" ref="J13:J26" si="7">MIN(G13:I13)</f>
        <v>0</v>
      </c>
      <c r="K13" s="176"/>
      <c r="L13" s="183"/>
      <c r="M13" s="186">
        <f>K13-L13</f>
        <v>0</v>
      </c>
      <c r="N13" s="176"/>
      <c r="O13" s="183"/>
      <c r="P13" s="184">
        <f t="shared" ref="P13:P26" si="8">N13-O13</f>
        <v>0</v>
      </c>
      <c r="Q13" s="176"/>
      <c r="R13" s="185"/>
      <c r="S13" s="186">
        <f t="shared" ref="S13:S26" si="9">MIN(P13:R13)</f>
        <v>0</v>
      </c>
      <c r="T13" s="176"/>
      <c r="U13" s="183"/>
      <c r="V13" s="186">
        <f t="shared" ref="V13:V26" si="10">T13-U13</f>
        <v>0</v>
      </c>
      <c r="W13" s="126"/>
    </row>
    <row r="14" spans="1:23" ht="30" customHeight="1">
      <c r="A14" s="127">
        <v>3</v>
      </c>
      <c r="B14" s="128" t="str">
        <f t="shared" ca="1" si="5"/>
        <v/>
      </c>
      <c r="C14" s="129" t="str">
        <f t="shared" ref="C14:C26" ca="1" si="11">IFERROR(INDIRECT("別紙２_個票"&amp;$A14&amp;"！$L$4"),"")</f>
        <v/>
      </c>
      <c r="D14" s="129" t="str">
        <f t="shared" ca="1" si="6"/>
        <v/>
      </c>
      <c r="E14" s="176"/>
      <c r="F14" s="183"/>
      <c r="G14" s="184">
        <f t="shared" ref="G14:G26" si="12">E14-F14</f>
        <v>0</v>
      </c>
      <c r="H14" s="176"/>
      <c r="I14" s="185"/>
      <c r="J14" s="186">
        <f t="shared" si="7"/>
        <v>0</v>
      </c>
      <c r="K14" s="176"/>
      <c r="L14" s="183"/>
      <c r="M14" s="186">
        <f t="shared" ref="M14:M26" si="13">K14-L14</f>
        <v>0</v>
      </c>
      <c r="N14" s="176"/>
      <c r="O14" s="183"/>
      <c r="P14" s="184">
        <f t="shared" si="8"/>
        <v>0</v>
      </c>
      <c r="Q14" s="176"/>
      <c r="R14" s="185"/>
      <c r="S14" s="186">
        <f t="shared" si="9"/>
        <v>0</v>
      </c>
      <c r="T14" s="176"/>
      <c r="U14" s="183"/>
      <c r="V14" s="186">
        <f t="shared" si="10"/>
        <v>0</v>
      </c>
      <c r="W14" s="126"/>
    </row>
    <row r="15" spans="1:23" ht="30" customHeight="1">
      <c r="A15" s="127">
        <v>4</v>
      </c>
      <c r="B15" s="128" t="str">
        <f t="shared" ca="1" si="5"/>
        <v/>
      </c>
      <c r="C15" s="129" t="str">
        <f t="shared" ca="1" si="11"/>
        <v/>
      </c>
      <c r="D15" s="129" t="str">
        <f t="shared" ca="1" si="6"/>
        <v/>
      </c>
      <c r="E15" s="176"/>
      <c r="F15" s="183"/>
      <c r="G15" s="184">
        <f t="shared" si="12"/>
        <v>0</v>
      </c>
      <c r="H15" s="176"/>
      <c r="I15" s="185"/>
      <c r="J15" s="186">
        <f t="shared" si="7"/>
        <v>0</v>
      </c>
      <c r="K15" s="176"/>
      <c r="L15" s="183"/>
      <c r="M15" s="186">
        <f t="shared" si="13"/>
        <v>0</v>
      </c>
      <c r="N15" s="176"/>
      <c r="O15" s="183"/>
      <c r="P15" s="184">
        <f t="shared" si="8"/>
        <v>0</v>
      </c>
      <c r="Q15" s="176"/>
      <c r="R15" s="185"/>
      <c r="S15" s="186">
        <f t="shared" si="9"/>
        <v>0</v>
      </c>
      <c r="T15" s="176"/>
      <c r="U15" s="183"/>
      <c r="V15" s="186">
        <f t="shared" si="10"/>
        <v>0</v>
      </c>
      <c r="W15" s="126"/>
    </row>
    <row r="16" spans="1:23" ht="30" customHeight="1">
      <c r="A16" s="127">
        <v>5</v>
      </c>
      <c r="B16" s="128" t="str">
        <f t="shared" ca="1" si="5"/>
        <v/>
      </c>
      <c r="C16" s="129" t="str">
        <f t="shared" ca="1" si="11"/>
        <v/>
      </c>
      <c r="D16" s="129" t="str">
        <f t="shared" ca="1" si="6"/>
        <v/>
      </c>
      <c r="E16" s="176"/>
      <c r="F16" s="183"/>
      <c r="G16" s="184">
        <f t="shared" si="12"/>
        <v>0</v>
      </c>
      <c r="H16" s="176"/>
      <c r="I16" s="185"/>
      <c r="J16" s="186">
        <f t="shared" si="7"/>
        <v>0</v>
      </c>
      <c r="K16" s="176"/>
      <c r="L16" s="183"/>
      <c r="M16" s="186">
        <f t="shared" si="13"/>
        <v>0</v>
      </c>
      <c r="N16" s="176"/>
      <c r="O16" s="183"/>
      <c r="P16" s="184">
        <f t="shared" si="8"/>
        <v>0</v>
      </c>
      <c r="Q16" s="176"/>
      <c r="R16" s="185"/>
      <c r="S16" s="186">
        <f t="shared" si="9"/>
        <v>0</v>
      </c>
      <c r="T16" s="176"/>
      <c r="U16" s="183"/>
      <c r="V16" s="186">
        <f t="shared" si="10"/>
        <v>0</v>
      </c>
      <c r="W16" s="126"/>
    </row>
    <row r="17" spans="1:23" ht="30" customHeight="1">
      <c r="A17" s="127">
        <v>6</v>
      </c>
      <c r="B17" s="128" t="str">
        <f t="shared" ca="1" si="5"/>
        <v/>
      </c>
      <c r="C17" s="129" t="str">
        <f t="shared" ca="1" si="11"/>
        <v/>
      </c>
      <c r="D17" s="129" t="str">
        <f t="shared" ca="1" si="6"/>
        <v/>
      </c>
      <c r="E17" s="176"/>
      <c r="F17" s="183"/>
      <c r="G17" s="184">
        <f t="shared" si="12"/>
        <v>0</v>
      </c>
      <c r="H17" s="176"/>
      <c r="I17" s="185"/>
      <c r="J17" s="186">
        <f t="shared" si="7"/>
        <v>0</v>
      </c>
      <c r="K17" s="176"/>
      <c r="L17" s="183"/>
      <c r="M17" s="186">
        <f t="shared" si="13"/>
        <v>0</v>
      </c>
      <c r="N17" s="176"/>
      <c r="O17" s="183"/>
      <c r="P17" s="184">
        <f t="shared" si="8"/>
        <v>0</v>
      </c>
      <c r="Q17" s="176"/>
      <c r="R17" s="185"/>
      <c r="S17" s="186">
        <f t="shared" si="9"/>
        <v>0</v>
      </c>
      <c r="T17" s="176"/>
      <c r="U17" s="183"/>
      <c r="V17" s="186">
        <f t="shared" si="10"/>
        <v>0</v>
      </c>
      <c r="W17" s="126"/>
    </row>
    <row r="18" spans="1:23" ht="30" customHeight="1">
      <c r="A18" s="127">
        <v>7</v>
      </c>
      <c r="B18" s="128" t="str">
        <f t="shared" ca="1" si="5"/>
        <v/>
      </c>
      <c r="C18" s="129" t="str">
        <f t="shared" ca="1" si="11"/>
        <v/>
      </c>
      <c r="D18" s="129" t="str">
        <f t="shared" ca="1" si="6"/>
        <v/>
      </c>
      <c r="E18" s="176"/>
      <c r="F18" s="183"/>
      <c r="G18" s="184">
        <f t="shared" si="12"/>
        <v>0</v>
      </c>
      <c r="H18" s="176"/>
      <c r="I18" s="185"/>
      <c r="J18" s="186">
        <f t="shared" si="7"/>
        <v>0</v>
      </c>
      <c r="K18" s="176"/>
      <c r="L18" s="183"/>
      <c r="M18" s="186">
        <f t="shared" si="13"/>
        <v>0</v>
      </c>
      <c r="N18" s="176"/>
      <c r="O18" s="183"/>
      <c r="P18" s="184">
        <f t="shared" si="8"/>
        <v>0</v>
      </c>
      <c r="Q18" s="176"/>
      <c r="R18" s="185"/>
      <c r="S18" s="186">
        <f t="shared" si="9"/>
        <v>0</v>
      </c>
      <c r="T18" s="176"/>
      <c r="U18" s="183"/>
      <c r="V18" s="186">
        <f t="shared" si="10"/>
        <v>0</v>
      </c>
      <c r="W18" s="126"/>
    </row>
    <row r="19" spans="1:23" ht="30" customHeight="1">
      <c r="A19" s="127">
        <v>8</v>
      </c>
      <c r="B19" s="128" t="str">
        <f t="shared" ca="1" si="5"/>
        <v/>
      </c>
      <c r="C19" s="129" t="str">
        <f t="shared" ca="1" si="11"/>
        <v/>
      </c>
      <c r="D19" s="129" t="str">
        <f t="shared" ca="1" si="6"/>
        <v/>
      </c>
      <c r="E19" s="176"/>
      <c r="F19" s="183"/>
      <c r="G19" s="184">
        <f t="shared" si="12"/>
        <v>0</v>
      </c>
      <c r="H19" s="176"/>
      <c r="I19" s="185"/>
      <c r="J19" s="186">
        <f t="shared" si="7"/>
        <v>0</v>
      </c>
      <c r="K19" s="176"/>
      <c r="L19" s="183"/>
      <c r="M19" s="186">
        <f t="shared" si="13"/>
        <v>0</v>
      </c>
      <c r="N19" s="176"/>
      <c r="O19" s="183"/>
      <c r="P19" s="184">
        <f t="shared" si="8"/>
        <v>0</v>
      </c>
      <c r="Q19" s="176"/>
      <c r="R19" s="185"/>
      <c r="S19" s="186">
        <f t="shared" si="9"/>
        <v>0</v>
      </c>
      <c r="T19" s="176"/>
      <c r="U19" s="183"/>
      <c r="V19" s="186">
        <f t="shared" si="10"/>
        <v>0</v>
      </c>
      <c r="W19" s="126"/>
    </row>
    <row r="20" spans="1:23" ht="30" customHeight="1">
      <c r="A20" s="127">
        <v>9</v>
      </c>
      <c r="B20" s="128" t="str">
        <f t="shared" ca="1" si="5"/>
        <v/>
      </c>
      <c r="C20" s="129" t="str">
        <f t="shared" ca="1" si="11"/>
        <v/>
      </c>
      <c r="D20" s="129" t="str">
        <f t="shared" ca="1" si="6"/>
        <v/>
      </c>
      <c r="E20" s="176"/>
      <c r="F20" s="183"/>
      <c r="G20" s="184">
        <f t="shared" si="12"/>
        <v>0</v>
      </c>
      <c r="H20" s="176"/>
      <c r="I20" s="185"/>
      <c r="J20" s="186">
        <f t="shared" si="7"/>
        <v>0</v>
      </c>
      <c r="K20" s="176"/>
      <c r="L20" s="183"/>
      <c r="M20" s="186">
        <f t="shared" si="13"/>
        <v>0</v>
      </c>
      <c r="N20" s="176"/>
      <c r="O20" s="183"/>
      <c r="P20" s="184">
        <f t="shared" si="8"/>
        <v>0</v>
      </c>
      <c r="Q20" s="176"/>
      <c r="R20" s="185"/>
      <c r="S20" s="186">
        <f t="shared" si="9"/>
        <v>0</v>
      </c>
      <c r="T20" s="176"/>
      <c r="U20" s="183"/>
      <c r="V20" s="186">
        <f t="shared" si="10"/>
        <v>0</v>
      </c>
      <c r="W20" s="126"/>
    </row>
    <row r="21" spans="1:23" ht="30" customHeight="1">
      <c r="A21" s="127">
        <v>10</v>
      </c>
      <c r="B21" s="128" t="str">
        <f t="shared" ca="1" si="5"/>
        <v/>
      </c>
      <c r="C21" s="129" t="str">
        <f t="shared" ca="1" si="11"/>
        <v/>
      </c>
      <c r="D21" s="129" t="str">
        <f t="shared" ca="1" si="6"/>
        <v/>
      </c>
      <c r="E21" s="176"/>
      <c r="F21" s="183"/>
      <c r="G21" s="184">
        <f t="shared" si="12"/>
        <v>0</v>
      </c>
      <c r="H21" s="176"/>
      <c r="I21" s="185"/>
      <c r="J21" s="186">
        <f t="shared" si="7"/>
        <v>0</v>
      </c>
      <c r="K21" s="176"/>
      <c r="L21" s="183"/>
      <c r="M21" s="186">
        <f t="shared" si="13"/>
        <v>0</v>
      </c>
      <c r="N21" s="176"/>
      <c r="O21" s="183"/>
      <c r="P21" s="184">
        <f t="shared" si="8"/>
        <v>0</v>
      </c>
      <c r="Q21" s="176"/>
      <c r="R21" s="185"/>
      <c r="S21" s="186">
        <f t="shared" si="9"/>
        <v>0</v>
      </c>
      <c r="T21" s="176"/>
      <c r="U21" s="183"/>
      <c r="V21" s="186">
        <f t="shared" si="10"/>
        <v>0</v>
      </c>
      <c r="W21" s="126"/>
    </row>
    <row r="22" spans="1:23" ht="30" customHeight="1">
      <c r="A22" s="127">
        <v>11</v>
      </c>
      <c r="B22" s="128" t="str">
        <f t="shared" ca="1" si="5"/>
        <v/>
      </c>
      <c r="C22" s="129" t="str">
        <f t="shared" ca="1" si="11"/>
        <v/>
      </c>
      <c r="D22" s="129" t="str">
        <f t="shared" ca="1" si="6"/>
        <v/>
      </c>
      <c r="E22" s="176"/>
      <c r="F22" s="183"/>
      <c r="G22" s="184">
        <f t="shared" si="12"/>
        <v>0</v>
      </c>
      <c r="H22" s="176"/>
      <c r="I22" s="185"/>
      <c r="J22" s="186">
        <f t="shared" si="7"/>
        <v>0</v>
      </c>
      <c r="K22" s="176"/>
      <c r="L22" s="183"/>
      <c r="M22" s="186">
        <f t="shared" si="13"/>
        <v>0</v>
      </c>
      <c r="N22" s="176"/>
      <c r="O22" s="183"/>
      <c r="P22" s="184">
        <f t="shared" si="8"/>
        <v>0</v>
      </c>
      <c r="Q22" s="176"/>
      <c r="R22" s="185"/>
      <c r="S22" s="186">
        <f t="shared" si="9"/>
        <v>0</v>
      </c>
      <c r="T22" s="176"/>
      <c r="U22" s="183"/>
      <c r="V22" s="186">
        <f t="shared" si="10"/>
        <v>0</v>
      </c>
      <c r="W22" s="126"/>
    </row>
    <row r="23" spans="1:23" ht="30" customHeight="1">
      <c r="A23" s="127">
        <v>12</v>
      </c>
      <c r="B23" s="128" t="str">
        <f t="shared" ca="1" si="5"/>
        <v/>
      </c>
      <c r="C23" s="129" t="str">
        <f t="shared" ca="1" si="11"/>
        <v/>
      </c>
      <c r="D23" s="129" t="str">
        <f t="shared" ca="1" si="6"/>
        <v/>
      </c>
      <c r="E23" s="176"/>
      <c r="F23" s="183"/>
      <c r="G23" s="184">
        <f t="shared" si="12"/>
        <v>0</v>
      </c>
      <c r="H23" s="176"/>
      <c r="I23" s="185"/>
      <c r="J23" s="186">
        <f t="shared" si="7"/>
        <v>0</v>
      </c>
      <c r="K23" s="176"/>
      <c r="L23" s="183"/>
      <c r="M23" s="186">
        <f t="shared" si="13"/>
        <v>0</v>
      </c>
      <c r="N23" s="176"/>
      <c r="O23" s="183"/>
      <c r="P23" s="184">
        <f t="shared" si="8"/>
        <v>0</v>
      </c>
      <c r="Q23" s="176"/>
      <c r="R23" s="185"/>
      <c r="S23" s="186">
        <f t="shared" si="9"/>
        <v>0</v>
      </c>
      <c r="T23" s="176"/>
      <c r="U23" s="183"/>
      <c r="V23" s="186">
        <f t="shared" si="10"/>
        <v>0</v>
      </c>
      <c r="W23" s="126"/>
    </row>
    <row r="24" spans="1:23" ht="30" customHeight="1">
      <c r="A24" s="127">
        <v>13</v>
      </c>
      <c r="B24" s="128" t="str">
        <f t="shared" ca="1" si="5"/>
        <v/>
      </c>
      <c r="C24" s="129" t="str">
        <f t="shared" ca="1" si="11"/>
        <v/>
      </c>
      <c r="D24" s="129" t="str">
        <f t="shared" ca="1" si="6"/>
        <v/>
      </c>
      <c r="E24" s="176"/>
      <c r="F24" s="183"/>
      <c r="G24" s="184">
        <f t="shared" si="12"/>
        <v>0</v>
      </c>
      <c r="H24" s="176"/>
      <c r="I24" s="185"/>
      <c r="J24" s="186">
        <f t="shared" si="7"/>
        <v>0</v>
      </c>
      <c r="K24" s="176"/>
      <c r="L24" s="183"/>
      <c r="M24" s="186">
        <f t="shared" si="13"/>
        <v>0</v>
      </c>
      <c r="N24" s="176"/>
      <c r="O24" s="183"/>
      <c r="P24" s="184">
        <f t="shared" si="8"/>
        <v>0</v>
      </c>
      <c r="Q24" s="176"/>
      <c r="R24" s="185"/>
      <c r="S24" s="186">
        <f t="shared" si="9"/>
        <v>0</v>
      </c>
      <c r="T24" s="176"/>
      <c r="U24" s="183"/>
      <c r="V24" s="186">
        <f t="shared" si="10"/>
        <v>0</v>
      </c>
      <c r="W24" s="126"/>
    </row>
    <row r="25" spans="1:23" ht="30" customHeight="1">
      <c r="A25" s="127">
        <v>14</v>
      </c>
      <c r="B25" s="128" t="str">
        <f t="shared" ca="1" si="5"/>
        <v/>
      </c>
      <c r="C25" s="129" t="str">
        <f t="shared" ca="1" si="11"/>
        <v/>
      </c>
      <c r="D25" s="129" t="str">
        <f t="shared" ca="1" si="6"/>
        <v/>
      </c>
      <c r="E25" s="176"/>
      <c r="F25" s="183"/>
      <c r="G25" s="184">
        <f t="shared" si="12"/>
        <v>0</v>
      </c>
      <c r="H25" s="176"/>
      <c r="I25" s="185"/>
      <c r="J25" s="186">
        <f t="shared" si="7"/>
        <v>0</v>
      </c>
      <c r="K25" s="176"/>
      <c r="L25" s="183"/>
      <c r="M25" s="186">
        <f t="shared" si="13"/>
        <v>0</v>
      </c>
      <c r="N25" s="176"/>
      <c r="O25" s="183"/>
      <c r="P25" s="184">
        <f t="shared" si="8"/>
        <v>0</v>
      </c>
      <c r="Q25" s="176"/>
      <c r="R25" s="185"/>
      <c r="S25" s="186">
        <f t="shared" si="9"/>
        <v>0</v>
      </c>
      <c r="T25" s="176"/>
      <c r="U25" s="183"/>
      <c r="V25" s="186">
        <f t="shared" si="10"/>
        <v>0</v>
      </c>
      <c r="W25" s="126"/>
    </row>
    <row r="26" spans="1:23" ht="30" customHeight="1" thickBot="1">
      <c r="A26" s="130">
        <v>15</v>
      </c>
      <c r="B26" s="128" t="str">
        <f t="shared" ca="1" si="5"/>
        <v/>
      </c>
      <c r="C26" s="129" t="str">
        <f t="shared" ca="1" si="11"/>
        <v/>
      </c>
      <c r="D26" s="129" t="str">
        <f t="shared" ca="1" si="6"/>
        <v/>
      </c>
      <c r="E26" s="176"/>
      <c r="F26" s="183"/>
      <c r="G26" s="184">
        <f t="shared" si="12"/>
        <v>0</v>
      </c>
      <c r="H26" s="176"/>
      <c r="I26" s="185"/>
      <c r="J26" s="186">
        <f t="shared" si="7"/>
        <v>0</v>
      </c>
      <c r="K26" s="176"/>
      <c r="L26" s="183"/>
      <c r="M26" s="186">
        <f t="shared" si="13"/>
        <v>0</v>
      </c>
      <c r="N26" s="176"/>
      <c r="O26" s="183"/>
      <c r="P26" s="184">
        <f t="shared" si="8"/>
        <v>0</v>
      </c>
      <c r="Q26" s="176"/>
      <c r="R26" s="185"/>
      <c r="S26" s="186">
        <f t="shared" si="9"/>
        <v>0</v>
      </c>
      <c r="T26" s="176"/>
      <c r="U26" s="183"/>
      <c r="V26" s="186">
        <f t="shared" si="10"/>
        <v>0</v>
      </c>
      <c r="W26" s="125"/>
    </row>
    <row r="27" spans="1:23" ht="31.5" customHeight="1" thickTop="1">
      <c r="A27" s="225" t="s">
        <v>50</v>
      </c>
      <c r="B27" s="226"/>
      <c r="C27" s="226"/>
      <c r="D27" s="227"/>
      <c r="E27" s="177">
        <f t="shared" ref="E27:V27" si="14">SUM(E12:E26)</f>
        <v>0</v>
      </c>
      <c r="F27" s="177">
        <f t="shared" si="14"/>
        <v>0</v>
      </c>
      <c r="G27" s="177">
        <f t="shared" si="14"/>
        <v>0</v>
      </c>
      <c r="H27" s="177">
        <f t="shared" si="14"/>
        <v>0</v>
      </c>
      <c r="I27" s="177">
        <f t="shared" si="14"/>
        <v>0</v>
      </c>
      <c r="J27" s="177">
        <f t="shared" si="14"/>
        <v>0</v>
      </c>
      <c r="K27" s="177">
        <f t="shared" si="14"/>
        <v>0</v>
      </c>
      <c r="L27" s="177">
        <f t="shared" si="14"/>
        <v>0</v>
      </c>
      <c r="M27" s="177">
        <f t="shared" si="14"/>
        <v>0</v>
      </c>
      <c r="N27" s="177">
        <f t="shared" si="14"/>
        <v>0</v>
      </c>
      <c r="O27" s="177">
        <f t="shared" si="14"/>
        <v>0</v>
      </c>
      <c r="P27" s="177">
        <f t="shared" si="14"/>
        <v>0</v>
      </c>
      <c r="Q27" s="177">
        <f t="shared" si="14"/>
        <v>0</v>
      </c>
      <c r="R27" s="177">
        <f t="shared" si="14"/>
        <v>0</v>
      </c>
      <c r="S27" s="177">
        <f t="shared" si="14"/>
        <v>0</v>
      </c>
      <c r="T27" s="177">
        <f t="shared" si="14"/>
        <v>0</v>
      </c>
      <c r="U27" s="177">
        <f t="shared" si="14"/>
        <v>0</v>
      </c>
      <c r="V27" s="177">
        <f t="shared" si="14"/>
        <v>0</v>
      </c>
      <c r="W27" s="7"/>
    </row>
    <row r="28" spans="1:23">
      <c r="E28" s="178"/>
      <c r="F28" s="178"/>
      <c r="G28" s="178"/>
      <c r="H28" s="178"/>
      <c r="I28" s="178"/>
      <c r="J28" s="178"/>
    </row>
    <row r="29" spans="1:23">
      <c r="E29" s="178"/>
      <c r="F29" s="178"/>
      <c r="G29" s="178"/>
      <c r="H29" s="178"/>
      <c r="I29" s="178"/>
      <c r="J29" s="178"/>
    </row>
    <row r="30" spans="1:23">
      <c r="E30" s="178"/>
      <c r="F30" s="178"/>
      <c r="G30" s="178"/>
      <c r="H30" s="178"/>
      <c r="I30" s="178"/>
      <c r="J30" s="178"/>
    </row>
    <row r="31" spans="1:23">
      <c r="F31" s="178"/>
      <c r="G31" s="178"/>
      <c r="H31" s="178"/>
      <c r="I31" s="178"/>
      <c r="J31" s="178"/>
    </row>
    <row r="32" spans="1:23">
      <c r="F32" s="178"/>
      <c r="G32" s="178"/>
      <c r="H32" s="178"/>
      <c r="I32" s="178"/>
      <c r="J32" s="178"/>
    </row>
    <row r="33" spans="6:10">
      <c r="F33" s="178"/>
      <c r="G33" s="178"/>
      <c r="H33" s="178"/>
      <c r="I33" s="178"/>
      <c r="J33" s="178"/>
    </row>
    <row r="34" spans="6:10">
      <c r="F34" s="178"/>
      <c r="G34" s="178"/>
      <c r="H34" s="178"/>
      <c r="I34" s="178"/>
      <c r="J34" s="178"/>
    </row>
    <row r="35" spans="6:10">
      <c r="F35" s="178"/>
      <c r="G35" s="178"/>
      <c r="H35" s="178"/>
      <c r="I35" s="178"/>
      <c r="J35" s="178"/>
    </row>
    <row r="36" spans="6:10">
      <c r="F36" s="178"/>
      <c r="G36" s="178"/>
      <c r="H36" s="178"/>
      <c r="I36" s="178"/>
      <c r="J36" s="178"/>
    </row>
    <row r="37" spans="6:10">
      <c r="F37" s="178"/>
      <c r="G37" s="178"/>
      <c r="H37" s="178"/>
      <c r="I37" s="178"/>
      <c r="J37" s="178"/>
    </row>
    <row r="38" spans="6:10">
      <c r="F38" s="178"/>
      <c r="G38" s="178"/>
      <c r="H38" s="178"/>
      <c r="I38" s="178"/>
      <c r="J38" s="178"/>
    </row>
    <row r="39" spans="6:10">
      <c r="F39" s="178"/>
      <c r="G39" s="178"/>
      <c r="H39" s="178"/>
      <c r="I39" s="178"/>
      <c r="J39" s="178"/>
    </row>
    <row r="40" spans="6:10">
      <c r="F40" s="178"/>
      <c r="G40" s="178"/>
      <c r="H40" s="178"/>
      <c r="I40" s="178"/>
      <c r="J40" s="178"/>
    </row>
    <row r="41" spans="6:10">
      <c r="F41" s="178"/>
      <c r="G41" s="178"/>
      <c r="H41" s="178"/>
      <c r="I41" s="178"/>
      <c r="J41" s="178"/>
    </row>
    <row r="42" spans="6:10">
      <c r="F42" s="178"/>
      <c r="G42" s="178"/>
      <c r="H42" s="178"/>
      <c r="I42" s="178"/>
      <c r="J42" s="178"/>
    </row>
    <row r="43" spans="6:10">
      <c r="F43" s="178"/>
      <c r="G43" s="178"/>
      <c r="H43" s="178"/>
      <c r="I43" s="178"/>
      <c r="J43" s="178"/>
    </row>
    <row r="44" spans="6:10">
      <c r="F44" s="178"/>
      <c r="G44" s="178"/>
      <c r="H44" s="178"/>
      <c r="I44" s="178"/>
      <c r="J44" s="178"/>
    </row>
    <row r="45" spans="6:10">
      <c r="F45" s="178"/>
      <c r="G45" s="178"/>
      <c r="H45" s="178"/>
      <c r="I45" s="178"/>
      <c r="J45" s="178"/>
    </row>
    <row r="46" spans="6:10">
      <c r="F46" s="178"/>
      <c r="G46" s="178"/>
      <c r="H46" s="178"/>
      <c r="I46" s="178"/>
      <c r="J46" s="178"/>
    </row>
    <row r="55" spans="6:10">
      <c r="F55" s="178"/>
      <c r="G55" s="178"/>
      <c r="H55" s="178"/>
      <c r="I55" s="178"/>
      <c r="J55" s="178"/>
    </row>
    <row r="56" spans="6:10">
      <c r="F56" s="178"/>
      <c r="G56" s="178"/>
      <c r="H56" s="178"/>
      <c r="I56" s="178"/>
      <c r="J56" s="178"/>
    </row>
    <row r="57" spans="6:10">
      <c r="F57" s="178"/>
      <c r="G57" s="178"/>
      <c r="H57" s="178"/>
      <c r="I57" s="178"/>
      <c r="J57" s="178"/>
    </row>
    <row r="58" spans="6:10">
      <c r="F58" s="178"/>
      <c r="G58" s="178"/>
      <c r="H58" s="178"/>
      <c r="I58" s="178"/>
      <c r="J58" s="178"/>
    </row>
    <row r="59" spans="6:10">
      <c r="F59" s="178"/>
      <c r="G59" s="178"/>
      <c r="H59" s="178"/>
      <c r="I59" s="178"/>
      <c r="J59" s="178"/>
    </row>
    <row r="60" spans="6:10">
      <c r="F60" s="178"/>
      <c r="G60" s="178"/>
      <c r="H60" s="178"/>
      <c r="I60" s="178"/>
      <c r="J60" s="178"/>
    </row>
    <row r="61" spans="6:10">
      <c r="F61" s="178"/>
      <c r="G61" s="178"/>
      <c r="H61" s="178"/>
      <c r="I61" s="178"/>
      <c r="J61" s="178"/>
    </row>
    <row r="62" spans="6:10">
      <c r="F62" s="178"/>
      <c r="G62" s="178"/>
      <c r="H62" s="178"/>
      <c r="I62" s="178"/>
      <c r="J62" s="178"/>
    </row>
    <row r="63" spans="6:10">
      <c r="F63" s="178"/>
      <c r="G63" s="178"/>
      <c r="H63" s="178"/>
      <c r="I63" s="178"/>
      <c r="J63" s="178"/>
    </row>
    <row r="64" spans="6:10">
      <c r="F64" s="178"/>
      <c r="G64" s="178"/>
      <c r="H64" s="178"/>
      <c r="I64" s="178"/>
      <c r="J64" s="178"/>
    </row>
    <row r="65" spans="6:10">
      <c r="F65" s="178"/>
      <c r="G65" s="178"/>
      <c r="H65" s="178"/>
      <c r="I65" s="178"/>
      <c r="J65" s="178"/>
    </row>
    <row r="66" spans="6:10">
      <c r="F66" s="178"/>
      <c r="G66" s="178"/>
      <c r="H66" s="178"/>
      <c r="I66" s="178"/>
      <c r="J66" s="178"/>
    </row>
    <row r="67" spans="6:10">
      <c r="F67" s="178"/>
      <c r="G67" s="178"/>
      <c r="H67" s="178"/>
      <c r="I67" s="178"/>
      <c r="J67" s="178"/>
    </row>
    <row r="93" spans="1:7" s="5" customFormat="1" ht="6">
      <c r="B93" s="5" t="s">
        <v>49</v>
      </c>
      <c r="C93" s="5" t="s">
        <v>48</v>
      </c>
      <c r="D93" s="5" t="s">
        <v>47</v>
      </c>
      <c r="E93" s="5" t="s">
        <v>46</v>
      </c>
    </row>
    <row r="94" spans="1:7" s="5" customFormat="1" ht="6">
      <c r="A94" s="5" t="s">
        <v>45</v>
      </c>
      <c r="B94" s="6">
        <v>537</v>
      </c>
      <c r="C94" s="6">
        <v>268</v>
      </c>
      <c r="D94" s="6">
        <v>537</v>
      </c>
      <c r="E94" s="6">
        <v>268</v>
      </c>
      <c r="F94" s="5" t="s">
        <v>24</v>
      </c>
      <c r="G94" s="6"/>
    </row>
    <row r="95" spans="1:7" s="5" customFormat="1" ht="6">
      <c r="A95" s="5" t="s">
        <v>44</v>
      </c>
      <c r="B95" s="6">
        <v>684</v>
      </c>
      <c r="C95" s="6">
        <v>342</v>
      </c>
      <c r="D95" s="6">
        <v>684</v>
      </c>
      <c r="E95" s="6">
        <v>342</v>
      </c>
      <c r="F95" s="5" t="s">
        <v>24</v>
      </c>
      <c r="G95" s="6"/>
    </row>
    <row r="96" spans="1:7" s="5" customFormat="1" ht="6">
      <c r="A96" s="5" t="s">
        <v>43</v>
      </c>
      <c r="B96" s="6">
        <v>889</v>
      </c>
      <c r="C96" s="6">
        <v>445</v>
      </c>
      <c r="D96" s="6">
        <v>889</v>
      </c>
      <c r="E96" s="6">
        <v>445</v>
      </c>
      <c r="F96" s="5" t="s">
        <v>24</v>
      </c>
      <c r="G96" s="6"/>
    </row>
    <row r="97" spans="1:7" s="5" customFormat="1" ht="6">
      <c r="A97" s="5" t="s">
        <v>42</v>
      </c>
      <c r="B97" s="6">
        <v>231</v>
      </c>
      <c r="C97" s="6">
        <v>115</v>
      </c>
      <c r="D97" s="6">
        <v>231</v>
      </c>
      <c r="E97" s="6">
        <v>115</v>
      </c>
      <c r="F97" s="5" t="s">
        <v>24</v>
      </c>
      <c r="G97" s="6"/>
    </row>
    <row r="98" spans="1:7" s="5" customFormat="1" ht="6">
      <c r="A98" s="5" t="s">
        <v>41</v>
      </c>
      <c r="B98" s="6">
        <v>226</v>
      </c>
      <c r="C98" s="6">
        <v>113</v>
      </c>
      <c r="D98" s="6">
        <v>226</v>
      </c>
      <c r="E98" s="6">
        <v>113</v>
      </c>
      <c r="F98" s="5" t="s">
        <v>24</v>
      </c>
      <c r="G98" s="6"/>
    </row>
    <row r="99" spans="1:7" s="5" customFormat="1" ht="6">
      <c r="A99" s="5" t="s">
        <v>40</v>
      </c>
      <c r="B99" s="6">
        <v>564</v>
      </c>
      <c r="C99" s="6">
        <v>282</v>
      </c>
      <c r="D99" s="6">
        <v>564</v>
      </c>
      <c r="E99" s="6">
        <v>282</v>
      </c>
      <c r="F99" s="5" t="s">
        <v>24</v>
      </c>
      <c r="G99" s="6"/>
    </row>
    <row r="100" spans="1:7" s="5" customFormat="1" ht="6">
      <c r="A100" s="5" t="s">
        <v>39</v>
      </c>
      <c r="B100" s="6">
        <v>710</v>
      </c>
      <c r="C100" s="6">
        <v>355</v>
      </c>
      <c r="D100" s="6">
        <v>710</v>
      </c>
      <c r="E100" s="6">
        <v>355</v>
      </c>
      <c r="F100" s="5" t="s">
        <v>24</v>
      </c>
      <c r="G100" s="6"/>
    </row>
    <row r="101" spans="1:7" s="5" customFormat="1" ht="6">
      <c r="A101" s="5" t="s">
        <v>38</v>
      </c>
      <c r="B101" s="6">
        <v>1133</v>
      </c>
      <c r="C101" s="6">
        <v>567</v>
      </c>
      <c r="D101" s="6">
        <v>1133</v>
      </c>
      <c r="E101" s="6">
        <v>567</v>
      </c>
      <c r="F101" s="5" t="s">
        <v>24</v>
      </c>
      <c r="G101" s="6"/>
    </row>
    <row r="102" spans="1:7" s="5" customFormat="1" ht="6">
      <c r="A102" s="5" t="s">
        <v>37</v>
      </c>
      <c r="B102" s="6">
        <v>0</v>
      </c>
      <c r="C102" s="6">
        <v>0</v>
      </c>
      <c r="D102" s="6">
        <v>27</v>
      </c>
      <c r="E102" s="6">
        <v>13</v>
      </c>
      <c r="F102" s="5" t="s">
        <v>9</v>
      </c>
      <c r="G102" s="6"/>
    </row>
    <row r="103" spans="1:7" s="5" customFormat="1" ht="6">
      <c r="A103" s="5" t="s">
        <v>36</v>
      </c>
      <c r="B103" s="6">
        <v>0</v>
      </c>
      <c r="C103" s="6">
        <v>0</v>
      </c>
      <c r="D103" s="6">
        <v>27</v>
      </c>
      <c r="E103" s="6">
        <v>13</v>
      </c>
      <c r="F103" s="5" t="s">
        <v>9</v>
      </c>
      <c r="G103" s="6"/>
    </row>
    <row r="104" spans="1:7" s="5" customFormat="1" ht="6">
      <c r="A104" s="5" t="s">
        <v>35</v>
      </c>
      <c r="B104" s="6">
        <v>320</v>
      </c>
      <c r="C104" s="6">
        <v>160</v>
      </c>
      <c r="D104" s="6">
        <v>320</v>
      </c>
      <c r="E104" s="6">
        <v>160</v>
      </c>
      <c r="F104" s="5" t="s">
        <v>24</v>
      </c>
      <c r="G104" s="6"/>
    </row>
    <row r="105" spans="1:7" s="5" customFormat="1" ht="6">
      <c r="A105" s="5" t="s">
        <v>34</v>
      </c>
      <c r="B105" s="6">
        <v>339</v>
      </c>
      <c r="C105" s="6">
        <v>169</v>
      </c>
      <c r="D105" s="6">
        <v>339</v>
      </c>
      <c r="E105" s="6">
        <v>169</v>
      </c>
      <c r="F105" s="5" t="s">
        <v>24</v>
      </c>
      <c r="G105" s="6"/>
    </row>
    <row r="106" spans="1:7" s="5" customFormat="1" ht="6">
      <c r="A106" s="5" t="s">
        <v>33</v>
      </c>
      <c r="B106" s="6">
        <v>311</v>
      </c>
      <c r="C106" s="6">
        <v>156</v>
      </c>
      <c r="D106" s="6">
        <v>311</v>
      </c>
      <c r="E106" s="6">
        <v>156</v>
      </c>
      <c r="F106" s="5" t="s">
        <v>24</v>
      </c>
      <c r="G106" s="6"/>
    </row>
    <row r="107" spans="1:7" s="5" customFormat="1" ht="6">
      <c r="A107" s="5" t="s">
        <v>32</v>
      </c>
      <c r="B107" s="6">
        <v>137</v>
      </c>
      <c r="C107" s="6">
        <v>68</v>
      </c>
      <c r="D107" s="6">
        <v>137</v>
      </c>
      <c r="E107" s="6">
        <v>68</v>
      </c>
      <c r="F107" s="5" t="s">
        <v>24</v>
      </c>
      <c r="G107" s="6"/>
    </row>
    <row r="108" spans="1:7" s="5" customFormat="1" ht="6">
      <c r="A108" s="5" t="s">
        <v>31</v>
      </c>
      <c r="B108" s="6">
        <v>508</v>
      </c>
      <c r="C108" s="6">
        <v>254</v>
      </c>
      <c r="D108" s="6">
        <v>508</v>
      </c>
      <c r="E108" s="6">
        <v>254</v>
      </c>
      <c r="F108" s="5" t="s">
        <v>24</v>
      </c>
      <c r="G108" s="6"/>
    </row>
    <row r="109" spans="1:7" s="5" customFormat="1" ht="6">
      <c r="A109" s="5" t="s">
        <v>30</v>
      </c>
      <c r="B109" s="6">
        <v>204</v>
      </c>
      <c r="C109" s="6">
        <v>102</v>
      </c>
      <c r="D109" s="6">
        <v>204</v>
      </c>
      <c r="E109" s="6">
        <v>102</v>
      </c>
      <c r="F109" s="5" t="s">
        <v>24</v>
      </c>
      <c r="G109" s="6"/>
    </row>
    <row r="110" spans="1:7" s="5" customFormat="1" ht="6">
      <c r="A110" s="5" t="s">
        <v>29</v>
      </c>
      <c r="B110" s="6">
        <v>148</v>
      </c>
      <c r="C110" s="6">
        <v>74</v>
      </c>
      <c r="D110" s="6">
        <v>148</v>
      </c>
      <c r="E110" s="6">
        <v>74</v>
      </c>
      <c r="F110" s="5" t="s">
        <v>24</v>
      </c>
      <c r="G110" s="6"/>
    </row>
    <row r="111" spans="1:7" s="5" customFormat="1" ht="6">
      <c r="A111" s="5" t="s">
        <v>28</v>
      </c>
      <c r="B111" s="6"/>
      <c r="C111" s="6">
        <v>282</v>
      </c>
      <c r="D111" s="6"/>
      <c r="E111" s="6">
        <v>282</v>
      </c>
      <c r="F111" s="5" t="s">
        <v>24</v>
      </c>
      <c r="G111" s="6"/>
    </row>
    <row r="112" spans="1:7" s="5" customFormat="1" ht="6">
      <c r="A112" s="5" t="s">
        <v>27</v>
      </c>
      <c r="B112" s="6">
        <v>33</v>
      </c>
      <c r="C112" s="6">
        <v>16</v>
      </c>
      <c r="D112" s="6">
        <v>33</v>
      </c>
      <c r="E112" s="6">
        <v>16</v>
      </c>
      <c r="F112" s="5" t="s">
        <v>24</v>
      </c>
      <c r="G112" s="6"/>
    </row>
    <row r="113" spans="1:7" s="5" customFormat="1" ht="6">
      <c r="A113" s="5" t="s">
        <v>26</v>
      </c>
      <c r="B113" s="6">
        <v>475</v>
      </c>
      <c r="C113" s="6">
        <v>237</v>
      </c>
      <c r="D113" s="6">
        <v>475</v>
      </c>
      <c r="E113" s="6">
        <v>237</v>
      </c>
      <c r="F113" s="5" t="s">
        <v>24</v>
      </c>
      <c r="G113" s="6"/>
    </row>
    <row r="114" spans="1:7" s="5" customFormat="1" ht="6">
      <c r="A114" s="5" t="s">
        <v>25</v>
      </c>
      <c r="B114" s="6">
        <v>638</v>
      </c>
      <c r="C114" s="6">
        <v>319</v>
      </c>
      <c r="D114" s="6">
        <v>638</v>
      </c>
      <c r="E114" s="6">
        <v>319</v>
      </c>
      <c r="F114" s="5" t="s">
        <v>24</v>
      </c>
      <c r="G114" s="6"/>
    </row>
    <row r="115" spans="1:7" s="5" customFormat="1" ht="6">
      <c r="A115" s="5" t="s">
        <v>23</v>
      </c>
      <c r="B115" s="6">
        <f t="shared" ref="B115:B128" si="15">D115*$AG$10</f>
        <v>0</v>
      </c>
      <c r="C115" s="6">
        <f t="shared" ref="C115:C128" si="16">E115*$AG$10</f>
        <v>0</v>
      </c>
      <c r="D115" s="6">
        <v>38</v>
      </c>
      <c r="E115" s="6">
        <v>19</v>
      </c>
      <c r="F115" s="5" t="s">
        <v>9</v>
      </c>
      <c r="G115" s="6"/>
    </row>
    <row r="116" spans="1:7" s="5" customFormat="1" ht="6">
      <c r="A116" s="5" t="s">
        <v>22</v>
      </c>
      <c r="B116" s="6">
        <f t="shared" si="15"/>
        <v>0</v>
      </c>
      <c r="C116" s="6">
        <f t="shared" si="16"/>
        <v>0</v>
      </c>
      <c r="D116" s="6">
        <v>40</v>
      </c>
      <c r="E116" s="6">
        <v>20</v>
      </c>
      <c r="F116" s="5" t="s">
        <v>9</v>
      </c>
      <c r="G116" s="6"/>
    </row>
    <row r="117" spans="1:7" s="5" customFormat="1" ht="6">
      <c r="A117" s="5" t="s">
        <v>21</v>
      </c>
      <c r="B117" s="6">
        <f t="shared" si="15"/>
        <v>0</v>
      </c>
      <c r="C117" s="6">
        <f t="shared" si="16"/>
        <v>0</v>
      </c>
      <c r="D117" s="6">
        <v>38</v>
      </c>
      <c r="E117" s="6">
        <v>19</v>
      </c>
      <c r="F117" s="5" t="s">
        <v>9</v>
      </c>
      <c r="G117" s="6"/>
    </row>
    <row r="118" spans="1:7" s="5" customFormat="1" ht="6">
      <c r="A118" s="5" t="s">
        <v>20</v>
      </c>
      <c r="B118" s="6">
        <f t="shared" si="15"/>
        <v>0</v>
      </c>
      <c r="C118" s="6">
        <f t="shared" si="16"/>
        <v>0</v>
      </c>
      <c r="D118" s="6">
        <v>48</v>
      </c>
      <c r="E118" s="6">
        <v>24</v>
      </c>
      <c r="F118" s="5" t="s">
        <v>9</v>
      </c>
      <c r="G118" s="6"/>
    </row>
    <row r="119" spans="1:7" s="5" customFormat="1" ht="6">
      <c r="A119" s="5" t="s">
        <v>19</v>
      </c>
      <c r="B119" s="6">
        <f t="shared" si="15"/>
        <v>0</v>
      </c>
      <c r="C119" s="6">
        <f t="shared" si="16"/>
        <v>0</v>
      </c>
      <c r="D119" s="6">
        <v>43</v>
      </c>
      <c r="E119" s="6">
        <v>21</v>
      </c>
      <c r="F119" s="5" t="s">
        <v>9</v>
      </c>
      <c r="G119" s="6"/>
    </row>
    <row r="120" spans="1:7" s="5" customFormat="1" ht="6">
      <c r="A120" s="5" t="s">
        <v>18</v>
      </c>
      <c r="B120" s="6">
        <f t="shared" si="15"/>
        <v>0</v>
      </c>
      <c r="C120" s="6">
        <f t="shared" si="16"/>
        <v>0</v>
      </c>
      <c r="D120" s="6">
        <v>36</v>
      </c>
      <c r="E120" s="6">
        <v>18</v>
      </c>
      <c r="F120" s="5" t="s">
        <v>9</v>
      </c>
      <c r="G120" s="6"/>
    </row>
    <row r="121" spans="1:7" s="5" customFormat="1" ht="6">
      <c r="A121" s="5" t="s">
        <v>17</v>
      </c>
      <c r="B121" s="6">
        <f t="shared" si="15"/>
        <v>0</v>
      </c>
      <c r="C121" s="6">
        <f t="shared" si="16"/>
        <v>0</v>
      </c>
      <c r="D121" s="6">
        <v>37</v>
      </c>
      <c r="E121" s="6">
        <v>19</v>
      </c>
      <c r="F121" s="5" t="s">
        <v>9</v>
      </c>
      <c r="G121" s="6"/>
    </row>
    <row r="122" spans="1:7" s="5" customFormat="1" ht="6">
      <c r="A122" s="5" t="s">
        <v>16</v>
      </c>
      <c r="B122" s="6">
        <f t="shared" si="15"/>
        <v>0</v>
      </c>
      <c r="C122" s="6">
        <f t="shared" si="16"/>
        <v>0</v>
      </c>
      <c r="D122" s="6">
        <v>35</v>
      </c>
      <c r="E122" s="6">
        <v>18</v>
      </c>
      <c r="F122" s="5" t="s">
        <v>9</v>
      </c>
      <c r="G122" s="6"/>
    </row>
    <row r="123" spans="1:7" s="5" customFormat="1" ht="6">
      <c r="A123" s="5" t="s">
        <v>15</v>
      </c>
      <c r="B123" s="6">
        <f t="shared" si="15"/>
        <v>0</v>
      </c>
      <c r="C123" s="6">
        <f t="shared" si="16"/>
        <v>0</v>
      </c>
      <c r="D123" s="6">
        <v>37</v>
      </c>
      <c r="E123" s="6">
        <v>19</v>
      </c>
      <c r="F123" s="5" t="s">
        <v>9</v>
      </c>
      <c r="G123" s="6"/>
    </row>
    <row r="124" spans="1:7" s="5" customFormat="1" ht="6">
      <c r="A124" s="5" t="s">
        <v>14</v>
      </c>
      <c r="B124" s="6">
        <f t="shared" si="15"/>
        <v>0</v>
      </c>
      <c r="C124" s="6">
        <f t="shared" si="16"/>
        <v>0</v>
      </c>
      <c r="D124" s="6">
        <v>35</v>
      </c>
      <c r="E124" s="6">
        <v>18</v>
      </c>
      <c r="F124" s="5" t="s">
        <v>9</v>
      </c>
      <c r="G124" s="6"/>
    </row>
    <row r="125" spans="1:7" s="5" customFormat="1" ht="6">
      <c r="A125" s="5" t="s">
        <v>13</v>
      </c>
      <c r="B125" s="6">
        <f t="shared" si="15"/>
        <v>0</v>
      </c>
      <c r="C125" s="6">
        <f t="shared" si="16"/>
        <v>0</v>
      </c>
      <c r="D125" s="6">
        <v>37</v>
      </c>
      <c r="E125" s="6">
        <v>19</v>
      </c>
      <c r="F125" s="5" t="s">
        <v>9</v>
      </c>
      <c r="G125" s="6"/>
    </row>
    <row r="126" spans="1:7" s="5" customFormat="1" ht="6">
      <c r="A126" s="5" t="s">
        <v>12</v>
      </c>
      <c r="B126" s="6">
        <f t="shared" si="15"/>
        <v>0</v>
      </c>
      <c r="C126" s="6">
        <f t="shared" si="16"/>
        <v>0</v>
      </c>
      <c r="D126" s="6">
        <v>35</v>
      </c>
      <c r="E126" s="6">
        <v>18</v>
      </c>
      <c r="F126" s="5" t="s">
        <v>9</v>
      </c>
      <c r="G126" s="6"/>
    </row>
    <row r="127" spans="1:7" s="5" customFormat="1" ht="6">
      <c r="A127" s="5" t="s">
        <v>11</v>
      </c>
      <c r="B127" s="6">
        <f t="shared" si="15"/>
        <v>0</v>
      </c>
      <c r="C127" s="6">
        <f t="shared" si="16"/>
        <v>0</v>
      </c>
      <c r="D127" s="6">
        <v>37</v>
      </c>
      <c r="E127" s="6">
        <v>19</v>
      </c>
      <c r="F127" s="5" t="s">
        <v>9</v>
      </c>
      <c r="G127" s="6"/>
    </row>
    <row r="128" spans="1:7" s="5" customFormat="1" ht="6">
      <c r="A128" s="5" t="s">
        <v>10</v>
      </c>
      <c r="B128" s="6">
        <f t="shared" si="15"/>
        <v>0</v>
      </c>
      <c r="C128" s="6">
        <f t="shared" si="16"/>
        <v>0</v>
      </c>
      <c r="D128" s="6">
        <v>35</v>
      </c>
      <c r="E128" s="6">
        <v>18</v>
      </c>
      <c r="F128" s="5" t="s">
        <v>9</v>
      </c>
      <c r="G128" s="6"/>
    </row>
    <row r="129" spans="1:7" s="5" customFormat="1" ht="6"/>
    <row r="130" spans="1:7" s="5" customFormat="1" ht="6">
      <c r="A130" s="5" t="s">
        <v>8</v>
      </c>
      <c r="B130" s="5" t="s">
        <v>7</v>
      </c>
    </row>
    <row r="131" spans="1:7" s="5" customFormat="1" ht="6">
      <c r="A131" s="5" t="s">
        <v>6</v>
      </c>
      <c r="B131" s="5">
        <v>0</v>
      </c>
      <c r="C131" s="5" t="b">
        <v>0</v>
      </c>
      <c r="D131" s="5" t="b">
        <v>0</v>
      </c>
      <c r="E131" s="5" t="b">
        <v>0</v>
      </c>
      <c r="F131" s="5">
        <v>0</v>
      </c>
      <c r="G131" s="5">
        <v>0</v>
      </c>
    </row>
    <row r="132" spans="1:7" s="5" customFormat="1" ht="6">
      <c r="A132" s="5" t="s">
        <v>5</v>
      </c>
    </row>
    <row r="133" spans="1:7" s="5" customFormat="1" ht="6">
      <c r="A133" s="5" t="s">
        <v>4</v>
      </c>
    </row>
    <row r="134" spans="1:7" s="5" customFormat="1" ht="6">
      <c r="A134" s="5" t="s">
        <v>3</v>
      </c>
    </row>
    <row r="135" spans="1:7" s="5" customFormat="1" ht="6">
      <c r="A135" s="5" t="s">
        <v>2</v>
      </c>
    </row>
    <row r="136" spans="1:7" s="5" customFormat="1" ht="6">
      <c r="A136" s="5" t="s">
        <v>1</v>
      </c>
    </row>
    <row r="137" spans="1:7" s="5" customFormat="1" ht="6">
      <c r="A137" s="5" t="s">
        <v>0</v>
      </c>
    </row>
    <row r="138" spans="1:7" s="4" customFormat="1" ht="12"/>
    <row r="139" spans="1:7" s="4" customFormat="1" ht="12"/>
  </sheetData>
  <sheetProtection formatCells="0" formatColumns="0" formatRows="0" insertColumns="0" insertRows="0" insertHyperlinks="0" deleteColumns="0" deleteRows="0" sort="0" autoFilter="0" pivotTables="0"/>
  <mergeCells count="10">
    <mergeCell ref="N9:V9"/>
    <mergeCell ref="W9:W11"/>
    <mergeCell ref="A2:L2"/>
    <mergeCell ref="C4:G4"/>
    <mergeCell ref="A27:D27"/>
    <mergeCell ref="E9:M9"/>
    <mergeCell ref="A9:A11"/>
    <mergeCell ref="B9:B11"/>
    <mergeCell ref="C9:C11"/>
    <mergeCell ref="D9:D11"/>
  </mergeCells>
  <phoneticPr fontId="3"/>
  <dataValidations count="1">
    <dataValidation type="whole" operator="greaterThanOrEqual" allowBlank="1" showInputMessage="1" showErrorMessage="1" error="数字のみを入力してください" sqref="L12:L26 O12:O26 U12:U26 F12:F26">
      <formula1>0</formula1>
    </dataValidation>
  </dataValidations>
  <printOptions horizontalCentered="1"/>
  <pageMargins left="0.39370078740157483" right="0.39370078740157483" top="0.51181102362204722" bottom="0.15748031496062992" header="0.51181102362204722" footer="0.15748031496062992"/>
  <pageSetup paperSize="9" scale="5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G144"/>
  <sheetViews>
    <sheetView showGridLines="0" tabSelected="1" view="pageBreakPreview" topLeftCell="B1" zoomScale="120" zoomScaleNormal="120" zoomScaleSheetLayoutView="120" workbookViewId="0">
      <selection activeCell="L4" sqref="L4:AF4"/>
    </sheetView>
  </sheetViews>
  <sheetFormatPr defaultColWidth="2.25" defaultRowHeight="13.5"/>
  <cols>
    <col min="1" max="1" width="2.25" style="26" customWidth="1"/>
    <col min="2" max="5" width="2.375" style="26" customWidth="1"/>
    <col min="6" max="7" width="2.375" style="26" bestFit="1" customWidth="1"/>
    <col min="8" max="27" width="2.25" style="26"/>
    <col min="28" max="28" width="3" style="26" bestFit="1" customWidth="1"/>
    <col min="29" max="40" width="2.25" style="26"/>
    <col min="41" max="47" width="2.25" style="26" customWidth="1"/>
    <col min="48" max="16384" width="2.25" style="26"/>
  </cols>
  <sheetData>
    <row r="1" spans="1:46">
      <c r="A1" s="131" t="s">
        <v>191</v>
      </c>
      <c r="T1" s="164"/>
      <c r="U1" s="164"/>
      <c r="V1" s="164"/>
      <c r="W1" s="164"/>
      <c r="X1" s="164"/>
      <c r="Y1" s="164"/>
      <c r="Z1" s="164"/>
      <c r="AA1" s="164"/>
      <c r="AB1" s="164"/>
      <c r="AC1" s="164"/>
      <c r="AD1" s="164"/>
      <c r="AE1" s="164"/>
      <c r="AF1" s="164"/>
    </row>
    <row r="2" spans="1:46">
      <c r="A2" s="170" t="s">
        <v>192</v>
      </c>
      <c r="T2" s="165"/>
      <c r="U2" s="165"/>
      <c r="V2" s="165"/>
      <c r="W2" s="165"/>
      <c r="X2" s="165"/>
      <c r="Y2" s="165"/>
      <c r="Z2" s="165"/>
      <c r="AA2" s="165"/>
      <c r="AB2" s="165"/>
      <c r="AC2" s="165"/>
      <c r="AD2" s="165"/>
      <c r="AE2" s="165"/>
      <c r="AF2" s="165"/>
    </row>
    <row r="3" spans="1:46" s="55" customFormat="1" ht="12" customHeight="1">
      <c r="A3" s="317" t="s">
        <v>131</v>
      </c>
      <c r="B3" s="114" t="s">
        <v>130</v>
      </c>
      <c r="C3" s="113"/>
      <c r="D3" s="113"/>
      <c r="E3" s="112"/>
      <c r="F3" s="112"/>
      <c r="G3" s="112"/>
      <c r="H3" s="112"/>
      <c r="I3" s="112"/>
      <c r="J3" s="112"/>
      <c r="K3" s="111"/>
      <c r="L3" s="320"/>
      <c r="M3" s="321"/>
      <c r="N3" s="321"/>
      <c r="O3" s="321"/>
      <c r="P3" s="321"/>
      <c r="Q3" s="321"/>
      <c r="R3" s="321"/>
      <c r="S3" s="321"/>
      <c r="T3" s="321"/>
      <c r="U3" s="321"/>
      <c r="V3" s="321"/>
      <c r="W3" s="321"/>
      <c r="X3" s="321"/>
      <c r="Y3" s="321"/>
      <c r="Z3" s="321"/>
      <c r="AA3" s="321"/>
      <c r="AB3" s="321"/>
      <c r="AC3" s="321"/>
      <c r="AD3" s="321"/>
      <c r="AE3" s="321"/>
      <c r="AF3" s="322"/>
      <c r="AG3" s="276" t="s">
        <v>77</v>
      </c>
      <c r="AH3" s="277"/>
      <c r="AI3" s="277"/>
      <c r="AJ3" s="277"/>
      <c r="AK3" s="277"/>
      <c r="AL3" s="277"/>
      <c r="AM3" s="278"/>
    </row>
    <row r="4" spans="1:46" s="55" customFormat="1" ht="20.25" customHeight="1">
      <c r="A4" s="318"/>
      <c r="B4" s="110" t="s">
        <v>129</v>
      </c>
      <c r="C4" s="87"/>
      <c r="D4" s="87"/>
      <c r="E4" s="88"/>
      <c r="F4" s="88"/>
      <c r="G4" s="88"/>
      <c r="H4" s="88"/>
      <c r="I4" s="88"/>
      <c r="J4" s="88"/>
      <c r="K4" s="109"/>
      <c r="L4" s="323"/>
      <c r="M4" s="324"/>
      <c r="N4" s="324"/>
      <c r="O4" s="324"/>
      <c r="P4" s="324"/>
      <c r="Q4" s="324"/>
      <c r="R4" s="324"/>
      <c r="S4" s="324"/>
      <c r="T4" s="324"/>
      <c r="U4" s="324"/>
      <c r="V4" s="324"/>
      <c r="W4" s="324"/>
      <c r="X4" s="324"/>
      <c r="Y4" s="324"/>
      <c r="Z4" s="324"/>
      <c r="AA4" s="324"/>
      <c r="AB4" s="324"/>
      <c r="AC4" s="324"/>
      <c r="AD4" s="324"/>
      <c r="AE4" s="324"/>
      <c r="AF4" s="325"/>
      <c r="AG4" s="326"/>
      <c r="AH4" s="327"/>
      <c r="AI4" s="327"/>
      <c r="AJ4" s="327"/>
      <c r="AK4" s="327"/>
      <c r="AL4" s="327"/>
      <c r="AM4" s="328"/>
      <c r="AP4" s="329"/>
      <c r="AQ4" s="329"/>
      <c r="AR4" s="329"/>
      <c r="AS4" s="329"/>
      <c r="AT4" s="329"/>
    </row>
    <row r="5" spans="1:46" s="55" customFormat="1" ht="20.25" customHeight="1">
      <c r="A5" s="318"/>
      <c r="B5" s="108" t="s">
        <v>75</v>
      </c>
      <c r="C5" s="107"/>
      <c r="D5" s="107"/>
      <c r="E5" s="106"/>
      <c r="F5" s="106"/>
      <c r="G5" s="106"/>
      <c r="H5" s="106"/>
      <c r="I5" s="106"/>
      <c r="J5" s="106"/>
      <c r="K5" s="105"/>
      <c r="L5" s="330"/>
      <c r="M5" s="331"/>
      <c r="N5" s="331"/>
      <c r="O5" s="331"/>
      <c r="P5" s="331"/>
      <c r="Q5" s="331"/>
      <c r="R5" s="331"/>
      <c r="S5" s="331"/>
      <c r="T5" s="331"/>
      <c r="U5" s="331"/>
      <c r="V5" s="331"/>
      <c r="W5" s="331"/>
      <c r="X5" s="331"/>
      <c r="Y5" s="331"/>
      <c r="Z5" s="331"/>
      <c r="AA5" s="331"/>
      <c r="AB5" s="332"/>
      <c r="AC5" s="333" t="s">
        <v>128</v>
      </c>
      <c r="AD5" s="334"/>
      <c r="AE5" s="334"/>
      <c r="AF5" s="335"/>
      <c r="AG5" s="336"/>
      <c r="AH5" s="336"/>
      <c r="AI5" s="336"/>
      <c r="AJ5" s="336"/>
      <c r="AK5" s="336"/>
      <c r="AL5" s="337" t="s">
        <v>127</v>
      </c>
      <c r="AM5" s="338"/>
      <c r="AP5" s="329"/>
      <c r="AQ5" s="329"/>
      <c r="AR5" s="329"/>
      <c r="AS5" s="329"/>
      <c r="AT5" s="329"/>
    </row>
    <row r="6" spans="1:46" s="55" customFormat="1" ht="13.5" customHeight="1">
      <c r="A6" s="318"/>
      <c r="B6" s="339" t="s">
        <v>126</v>
      </c>
      <c r="C6" s="340"/>
      <c r="D6" s="340"/>
      <c r="E6" s="341"/>
      <c r="F6" s="340"/>
      <c r="G6" s="340"/>
      <c r="H6" s="340"/>
      <c r="I6" s="340"/>
      <c r="J6" s="340"/>
      <c r="K6" s="342"/>
      <c r="L6" s="91" t="s">
        <v>125</v>
      </c>
      <c r="M6" s="91"/>
      <c r="N6" s="91"/>
      <c r="O6" s="91"/>
      <c r="P6" s="91"/>
      <c r="Q6" s="347"/>
      <c r="R6" s="347"/>
      <c r="S6" s="91" t="s">
        <v>124</v>
      </c>
      <c r="T6" s="347"/>
      <c r="U6" s="347"/>
      <c r="V6" s="347"/>
      <c r="W6" s="91" t="s">
        <v>123</v>
      </c>
      <c r="X6" s="91"/>
      <c r="Y6" s="91"/>
      <c r="Z6" s="91"/>
      <c r="AA6" s="91"/>
      <c r="AB6" s="91"/>
      <c r="AC6" s="104" t="s">
        <v>122</v>
      </c>
      <c r="AD6" s="91"/>
      <c r="AE6" s="91"/>
      <c r="AF6" s="91"/>
      <c r="AG6" s="91"/>
      <c r="AH6" s="91"/>
      <c r="AI6" s="91"/>
      <c r="AJ6" s="91"/>
      <c r="AK6" s="91"/>
      <c r="AL6" s="91"/>
      <c r="AM6" s="103"/>
      <c r="AT6" s="348"/>
    </row>
    <row r="7" spans="1:46" s="55" customFormat="1" ht="20.25" customHeight="1">
      <c r="A7" s="318"/>
      <c r="B7" s="343"/>
      <c r="C7" s="344"/>
      <c r="D7" s="344"/>
      <c r="E7" s="345"/>
      <c r="F7" s="344"/>
      <c r="G7" s="344"/>
      <c r="H7" s="344"/>
      <c r="I7" s="344"/>
      <c r="J7" s="344"/>
      <c r="K7" s="346"/>
      <c r="L7" s="323"/>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5"/>
      <c r="AT7" s="348"/>
    </row>
    <row r="8" spans="1:46" s="55" customFormat="1" ht="20.25" customHeight="1">
      <c r="A8" s="318"/>
      <c r="B8" s="101" t="s">
        <v>121</v>
      </c>
      <c r="C8" s="59"/>
      <c r="D8" s="59"/>
      <c r="E8" s="172"/>
      <c r="F8" s="100"/>
      <c r="G8" s="100"/>
      <c r="H8" s="100"/>
      <c r="I8" s="100"/>
      <c r="J8" s="100"/>
      <c r="K8" s="100"/>
      <c r="L8" s="101" t="s">
        <v>120</v>
      </c>
      <c r="M8" s="100"/>
      <c r="N8" s="100"/>
      <c r="O8" s="100"/>
      <c r="P8" s="100"/>
      <c r="Q8" s="100"/>
      <c r="R8" s="102"/>
      <c r="S8" s="349"/>
      <c r="T8" s="350"/>
      <c r="U8" s="350"/>
      <c r="V8" s="350"/>
      <c r="W8" s="350"/>
      <c r="X8" s="350"/>
      <c r="Y8" s="351"/>
      <c r="Z8" s="101" t="s">
        <v>119</v>
      </c>
      <c r="AA8" s="100"/>
      <c r="AB8" s="100"/>
      <c r="AC8" s="100"/>
      <c r="AD8" s="100"/>
      <c r="AE8" s="100"/>
      <c r="AF8" s="102"/>
      <c r="AG8" s="349"/>
      <c r="AH8" s="350"/>
      <c r="AI8" s="350"/>
      <c r="AJ8" s="350"/>
      <c r="AK8" s="350"/>
      <c r="AL8" s="350"/>
      <c r="AM8" s="351"/>
    </row>
    <row r="9" spans="1:46" s="55" customFormat="1" ht="20.25" customHeight="1">
      <c r="A9" s="319"/>
      <c r="B9" s="101" t="s">
        <v>118</v>
      </c>
      <c r="C9" s="59"/>
      <c r="D9" s="59"/>
      <c r="E9" s="172"/>
      <c r="F9" s="100"/>
      <c r="G9" s="100"/>
      <c r="H9" s="100"/>
      <c r="I9" s="100"/>
      <c r="J9" s="100"/>
      <c r="K9" s="100"/>
      <c r="L9" s="349"/>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1"/>
    </row>
    <row r="10" spans="1:46" s="55" customFormat="1" ht="18" customHeight="1">
      <c r="A10" s="295" t="s">
        <v>117</v>
      </c>
      <c r="B10" s="296"/>
      <c r="C10" s="296"/>
      <c r="D10" s="296"/>
      <c r="E10" s="297"/>
      <c r="F10" s="296"/>
      <c r="G10" s="296"/>
      <c r="H10" s="298"/>
      <c r="I10" s="99"/>
      <c r="J10" s="92" t="s">
        <v>116</v>
      </c>
      <c r="K10" s="91"/>
      <c r="L10" s="90"/>
      <c r="M10" s="98"/>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7"/>
    </row>
    <row r="11" spans="1:46" s="55" customFormat="1" ht="18" customHeight="1">
      <c r="A11" s="299"/>
      <c r="B11" s="300"/>
      <c r="C11" s="300"/>
      <c r="D11" s="300"/>
      <c r="E11" s="301"/>
      <c r="F11" s="300"/>
      <c r="G11" s="300"/>
      <c r="H11" s="302"/>
      <c r="I11" s="96"/>
      <c r="J11" s="95" t="s">
        <v>115</v>
      </c>
      <c r="K11" s="88"/>
      <c r="L11" s="87"/>
      <c r="M11" s="94"/>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93"/>
    </row>
    <row r="12" spans="1:46" s="55" customFormat="1" ht="28.5" customHeight="1">
      <c r="A12" s="313" t="s">
        <v>200</v>
      </c>
      <c r="B12" s="313"/>
      <c r="C12" s="313"/>
      <c r="D12" s="206"/>
      <c r="E12" s="236" t="s">
        <v>203</v>
      </c>
      <c r="F12" s="236"/>
      <c r="G12" s="236"/>
      <c r="H12" s="236"/>
      <c r="I12" s="236" t="s">
        <v>198</v>
      </c>
      <c r="J12" s="236"/>
      <c r="K12" s="236"/>
      <c r="L12" s="235" t="s">
        <v>201</v>
      </c>
      <c r="M12" s="235"/>
      <c r="N12" s="235" t="s">
        <v>199</v>
      </c>
      <c r="O12" s="235"/>
      <c r="P12" s="206"/>
      <c r="Q12" s="236" t="s">
        <v>203</v>
      </c>
      <c r="R12" s="236"/>
      <c r="S12" s="236"/>
      <c r="T12" s="236"/>
      <c r="U12" s="236" t="s">
        <v>198</v>
      </c>
      <c r="V12" s="236"/>
      <c r="W12" s="236"/>
      <c r="X12" s="235" t="s">
        <v>201</v>
      </c>
      <c r="Y12" s="235"/>
      <c r="Z12" s="235" t="s">
        <v>199</v>
      </c>
      <c r="AA12" s="235"/>
      <c r="AB12" s="206"/>
      <c r="AC12" s="236" t="s">
        <v>203</v>
      </c>
      <c r="AD12" s="236"/>
      <c r="AE12" s="236"/>
      <c r="AF12" s="236"/>
      <c r="AG12" s="236" t="s">
        <v>198</v>
      </c>
      <c r="AH12" s="236"/>
      <c r="AI12" s="236"/>
      <c r="AJ12" s="235" t="s">
        <v>201</v>
      </c>
      <c r="AK12" s="235"/>
      <c r="AL12" s="235" t="s">
        <v>199</v>
      </c>
      <c r="AM12" s="235"/>
    </row>
    <row r="13" spans="1:46" s="55" customFormat="1" ht="15" customHeight="1">
      <c r="A13" s="313"/>
      <c r="B13" s="313"/>
      <c r="C13" s="313"/>
      <c r="D13" s="207" t="s">
        <v>202</v>
      </c>
      <c r="E13" s="237" t="s">
        <v>204</v>
      </c>
      <c r="F13" s="237"/>
      <c r="G13" s="237"/>
      <c r="H13" s="237"/>
      <c r="I13" s="238">
        <v>44866</v>
      </c>
      <c r="J13" s="238"/>
      <c r="K13" s="238"/>
      <c r="L13" s="239"/>
      <c r="M13" s="239"/>
      <c r="N13" s="239">
        <v>1</v>
      </c>
      <c r="O13" s="239"/>
      <c r="P13" s="206">
        <v>5</v>
      </c>
      <c r="Q13" s="234"/>
      <c r="R13" s="234"/>
      <c r="S13" s="234"/>
      <c r="T13" s="234"/>
      <c r="U13" s="232"/>
      <c r="V13" s="232"/>
      <c r="W13" s="232"/>
      <c r="X13" s="233"/>
      <c r="Y13" s="233"/>
      <c r="Z13" s="233"/>
      <c r="AA13" s="233"/>
      <c r="AB13" s="206">
        <v>11</v>
      </c>
      <c r="AC13" s="234"/>
      <c r="AD13" s="234"/>
      <c r="AE13" s="234"/>
      <c r="AF13" s="234"/>
      <c r="AG13" s="232"/>
      <c r="AH13" s="232"/>
      <c r="AI13" s="232"/>
      <c r="AJ13" s="233"/>
      <c r="AK13" s="233"/>
      <c r="AL13" s="233"/>
      <c r="AM13" s="233"/>
    </row>
    <row r="14" spans="1:46" s="55" customFormat="1" ht="15" customHeight="1">
      <c r="A14" s="313"/>
      <c r="B14" s="313"/>
      <c r="C14" s="313"/>
      <c r="D14" s="206">
        <v>1</v>
      </c>
      <c r="E14" s="234"/>
      <c r="F14" s="234"/>
      <c r="G14" s="234"/>
      <c r="H14" s="234"/>
      <c r="I14" s="232"/>
      <c r="J14" s="232"/>
      <c r="K14" s="232"/>
      <c r="L14" s="233"/>
      <c r="M14" s="233"/>
      <c r="N14" s="233"/>
      <c r="O14" s="233"/>
      <c r="P14" s="206">
        <v>6</v>
      </c>
      <c r="Q14" s="234"/>
      <c r="R14" s="234"/>
      <c r="S14" s="234"/>
      <c r="T14" s="234"/>
      <c r="U14" s="232"/>
      <c r="V14" s="232"/>
      <c r="W14" s="232"/>
      <c r="X14" s="233"/>
      <c r="Y14" s="233"/>
      <c r="Z14" s="233"/>
      <c r="AA14" s="233"/>
      <c r="AB14" s="206">
        <v>12</v>
      </c>
      <c r="AC14" s="234"/>
      <c r="AD14" s="234"/>
      <c r="AE14" s="234"/>
      <c r="AF14" s="234"/>
      <c r="AG14" s="232"/>
      <c r="AH14" s="232"/>
      <c r="AI14" s="232"/>
      <c r="AJ14" s="233"/>
      <c r="AK14" s="233"/>
      <c r="AL14" s="233"/>
      <c r="AM14" s="233"/>
    </row>
    <row r="15" spans="1:46" s="55" customFormat="1" ht="15" customHeight="1">
      <c r="A15" s="313"/>
      <c r="B15" s="313"/>
      <c r="C15" s="313"/>
      <c r="D15" s="206">
        <v>2</v>
      </c>
      <c r="E15" s="234"/>
      <c r="F15" s="234"/>
      <c r="G15" s="234"/>
      <c r="H15" s="234"/>
      <c r="I15" s="232"/>
      <c r="J15" s="232"/>
      <c r="K15" s="232"/>
      <c r="L15" s="233"/>
      <c r="M15" s="233"/>
      <c r="N15" s="233"/>
      <c r="O15" s="233"/>
      <c r="P15" s="206">
        <v>7</v>
      </c>
      <c r="Q15" s="234"/>
      <c r="R15" s="234"/>
      <c r="S15" s="234"/>
      <c r="T15" s="234"/>
      <c r="U15" s="232"/>
      <c r="V15" s="232"/>
      <c r="W15" s="232"/>
      <c r="X15" s="233"/>
      <c r="Y15" s="233"/>
      <c r="Z15" s="233"/>
      <c r="AA15" s="233"/>
      <c r="AB15" s="206">
        <v>13</v>
      </c>
      <c r="AC15" s="234"/>
      <c r="AD15" s="234"/>
      <c r="AE15" s="234"/>
      <c r="AF15" s="234"/>
      <c r="AG15" s="232"/>
      <c r="AH15" s="232"/>
      <c r="AI15" s="232"/>
      <c r="AJ15" s="233"/>
      <c r="AK15" s="233"/>
      <c r="AL15" s="233"/>
      <c r="AM15" s="233"/>
    </row>
    <row r="16" spans="1:46" s="55" customFormat="1" ht="15" customHeight="1">
      <c r="A16" s="313"/>
      <c r="B16" s="313"/>
      <c r="C16" s="313"/>
      <c r="D16" s="206">
        <v>3</v>
      </c>
      <c r="E16" s="234"/>
      <c r="F16" s="234"/>
      <c r="G16" s="234"/>
      <c r="H16" s="234"/>
      <c r="I16" s="232"/>
      <c r="J16" s="232"/>
      <c r="K16" s="232"/>
      <c r="L16" s="233"/>
      <c r="M16" s="233"/>
      <c r="N16" s="233"/>
      <c r="O16" s="233"/>
      <c r="P16" s="206">
        <v>8</v>
      </c>
      <c r="Q16" s="234"/>
      <c r="R16" s="234"/>
      <c r="S16" s="234"/>
      <c r="T16" s="234"/>
      <c r="U16" s="232"/>
      <c r="V16" s="232"/>
      <c r="W16" s="232"/>
      <c r="X16" s="233"/>
      <c r="Y16" s="233"/>
      <c r="Z16" s="233"/>
      <c r="AA16" s="233"/>
      <c r="AB16" s="206">
        <v>14</v>
      </c>
      <c r="AC16" s="234"/>
      <c r="AD16" s="234"/>
      <c r="AE16" s="234"/>
      <c r="AF16" s="234"/>
      <c r="AG16" s="232"/>
      <c r="AH16" s="232"/>
      <c r="AI16" s="232"/>
      <c r="AJ16" s="233"/>
      <c r="AK16" s="233"/>
      <c r="AL16" s="233"/>
      <c r="AM16" s="233"/>
    </row>
    <row r="17" spans="1:39" s="55" customFormat="1" ht="15" customHeight="1">
      <c r="A17" s="313"/>
      <c r="B17" s="313"/>
      <c r="C17" s="313"/>
      <c r="D17" s="206">
        <v>4</v>
      </c>
      <c r="E17" s="234"/>
      <c r="F17" s="234"/>
      <c r="G17" s="234"/>
      <c r="H17" s="234"/>
      <c r="I17" s="232"/>
      <c r="J17" s="232"/>
      <c r="K17" s="232"/>
      <c r="L17" s="233"/>
      <c r="M17" s="233"/>
      <c r="N17" s="233"/>
      <c r="O17" s="233"/>
      <c r="P17" s="206">
        <v>9</v>
      </c>
      <c r="Q17" s="234"/>
      <c r="R17" s="234"/>
      <c r="S17" s="234"/>
      <c r="T17" s="234"/>
      <c r="U17" s="232"/>
      <c r="V17" s="232"/>
      <c r="W17" s="232"/>
      <c r="X17" s="233"/>
      <c r="Y17" s="233"/>
      <c r="Z17" s="233"/>
      <c r="AA17" s="233"/>
      <c r="AB17" s="206">
        <v>15</v>
      </c>
      <c r="AC17" s="234"/>
      <c r="AD17" s="234"/>
      <c r="AE17" s="234"/>
      <c r="AF17" s="234"/>
      <c r="AG17" s="232"/>
      <c r="AH17" s="232"/>
      <c r="AI17" s="232"/>
      <c r="AJ17" s="233"/>
      <c r="AK17" s="233"/>
      <c r="AL17" s="233"/>
      <c r="AM17" s="233"/>
    </row>
    <row r="18" spans="1:39" s="55" customFormat="1" ht="15" customHeight="1">
      <c r="A18" s="313"/>
      <c r="B18" s="313"/>
      <c r="C18" s="313"/>
      <c r="D18" s="314" t="s">
        <v>205</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6"/>
    </row>
    <row r="19" spans="1:39" s="55" customFormat="1" ht="20.25" customHeight="1">
      <c r="A19" s="89" t="s">
        <v>114</v>
      </c>
      <c r="B19" s="70"/>
      <c r="C19" s="70"/>
      <c r="D19" s="70"/>
      <c r="E19" s="195"/>
      <c r="F19" s="195"/>
      <c r="G19" s="195"/>
      <c r="H19" s="195"/>
      <c r="I19" s="196"/>
      <c r="J19" s="197"/>
      <c r="K19" s="198"/>
      <c r="L19" s="199"/>
      <c r="M19" s="199"/>
      <c r="N19" s="199"/>
      <c r="O19" s="199"/>
      <c r="P19" s="199"/>
      <c r="Q19" s="199"/>
      <c r="R19" s="199"/>
      <c r="S19" s="199"/>
      <c r="T19" s="199"/>
      <c r="U19" s="199"/>
      <c r="V19" s="199"/>
      <c r="W19" s="303" t="s">
        <v>110</v>
      </c>
      <c r="X19" s="304"/>
      <c r="Y19" s="304"/>
      <c r="Z19" s="305"/>
      <c r="AA19" s="306" t="str">
        <f>IF(L5="","",VLOOKUP(L5,$A$101:$B$135,2,0))</f>
        <v/>
      </c>
      <c r="AB19" s="307"/>
      <c r="AC19" s="307"/>
      <c r="AD19" s="304" t="s">
        <v>108</v>
      </c>
      <c r="AE19" s="305"/>
      <c r="AF19" s="303" t="s">
        <v>109</v>
      </c>
      <c r="AG19" s="304"/>
      <c r="AH19" s="305"/>
      <c r="AI19" s="281">
        <f>ROUNDDOWN(F51,-3)/1000</f>
        <v>0</v>
      </c>
      <c r="AJ19" s="282"/>
      <c r="AK19" s="282"/>
      <c r="AL19" s="304" t="s">
        <v>108</v>
      </c>
      <c r="AM19" s="305"/>
    </row>
    <row r="20" spans="1:39" s="55" customFormat="1" ht="20.25" customHeight="1">
      <c r="A20" s="63" t="s">
        <v>107</v>
      </c>
      <c r="B20" s="62"/>
      <c r="C20" s="58"/>
      <c r="D20" s="58"/>
      <c r="E20" s="200"/>
      <c r="F20" s="200"/>
      <c r="G20" s="200"/>
      <c r="H20" s="308" t="s">
        <v>8</v>
      </c>
      <c r="I20" s="309"/>
      <c r="J20" s="310"/>
      <c r="K20" s="311" t="s">
        <v>106</v>
      </c>
      <c r="L20" s="312"/>
      <c r="M20" s="312"/>
      <c r="N20" s="312"/>
      <c r="O20" s="312"/>
      <c r="P20" s="312"/>
      <c r="Q20" s="312"/>
      <c r="R20" s="312"/>
      <c r="S20" s="312"/>
      <c r="T20" s="312"/>
      <c r="U20" s="312"/>
      <c r="V20" s="312"/>
      <c r="W20" s="263"/>
      <c r="X20" s="263"/>
      <c r="Y20" s="263"/>
      <c r="Z20" s="263"/>
      <c r="AA20" s="263"/>
      <c r="AB20" s="263"/>
      <c r="AC20" s="263"/>
      <c r="AD20" s="263"/>
      <c r="AE20" s="263"/>
      <c r="AF20" s="61" t="s">
        <v>113</v>
      </c>
      <c r="AG20" s="60"/>
      <c r="AH20" s="60"/>
      <c r="AI20" s="58"/>
      <c r="AJ20" s="58"/>
      <c r="AK20" s="59"/>
      <c r="AL20" s="58"/>
      <c r="AM20" s="57"/>
    </row>
    <row r="21" spans="1:39" s="55" customFormat="1" ht="17.25" customHeight="1">
      <c r="A21" s="56"/>
      <c r="C21" s="264" t="s">
        <v>189</v>
      </c>
      <c r="D21" s="264"/>
      <c r="E21" s="285"/>
      <c r="F21" s="285"/>
      <c r="G21" s="285"/>
      <c r="H21" s="285"/>
      <c r="I21" s="285"/>
      <c r="J21" s="285"/>
      <c r="K21" s="285"/>
      <c r="L21" s="285"/>
      <c r="M21" s="285"/>
      <c r="N21" s="285"/>
      <c r="O21" s="285"/>
      <c r="P21" s="285"/>
      <c r="Q21" s="285"/>
      <c r="R21" s="285"/>
      <c r="S21" s="285"/>
      <c r="T21" s="285"/>
      <c r="U21" s="285"/>
      <c r="V21" s="285"/>
      <c r="W21" s="264"/>
      <c r="X21" s="264"/>
      <c r="Y21" s="264"/>
      <c r="Z21" s="264"/>
      <c r="AA21" s="264"/>
      <c r="AB21" s="264"/>
      <c r="AC21" s="264"/>
      <c r="AD21" s="264"/>
      <c r="AE21" s="264"/>
      <c r="AF21" s="264"/>
      <c r="AG21" s="264"/>
      <c r="AH21" s="264"/>
      <c r="AI21" s="264"/>
      <c r="AJ21" s="264"/>
      <c r="AK21" s="264"/>
      <c r="AL21" s="264"/>
      <c r="AM21" s="265"/>
    </row>
    <row r="22" spans="1:39" s="55" customFormat="1" ht="17.25" customHeight="1">
      <c r="A22" s="86"/>
      <c r="B22" s="74"/>
      <c r="C22" s="286"/>
      <c r="D22" s="286"/>
      <c r="E22" s="287"/>
      <c r="F22" s="287"/>
      <c r="G22" s="287"/>
      <c r="H22" s="287"/>
      <c r="I22" s="287"/>
      <c r="J22" s="287"/>
      <c r="K22" s="287"/>
      <c r="L22" s="287"/>
      <c r="M22" s="287"/>
      <c r="N22" s="287"/>
      <c r="O22" s="287"/>
      <c r="P22" s="287"/>
      <c r="Q22" s="287"/>
      <c r="R22" s="287"/>
      <c r="S22" s="287"/>
      <c r="T22" s="287"/>
      <c r="U22" s="287"/>
      <c r="V22" s="287"/>
      <c r="W22" s="286"/>
      <c r="X22" s="286"/>
      <c r="Y22" s="286"/>
      <c r="Z22" s="286"/>
      <c r="AA22" s="286"/>
      <c r="AB22" s="286"/>
      <c r="AC22" s="286"/>
      <c r="AD22" s="286"/>
      <c r="AE22" s="286"/>
      <c r="AF22" s="286"/>
      <c r="AG22" s="286"/>
      <c r="AH22" s="286"/>
      <c r="AI22" s="286"/>
      <c r="AJ22" s="286"/>
      <c r="AK22" s="286"/>
      <c r="AL22" s="286"/>
      <c r="AM22" s="288"/>
    </row>
    <row r="23" spans="1:39" s="55" customFormat="1" ht="17.25" customHeight="1">
      <c r="A23" s="86"/>
      <c r="B23" s="74"/>
      <c r="C23" s="286"/>
      <c r="D23" s="286"/>
      <c r="E23" s="287"/>
      <c r="F23" s="287"/>
      <c r="G23" s="287"/>
      <c r="H23" s="287"/>
      <c r="I23" s="287"/>
      <c r="J23" s="287"/>
      <c r="K23" s="287"/>
      <c r="L23" s="287"/>
      <c r="M23" s="287"/>
      <c r="N23" s="287"/>
      <c r="O23" s="287"/>
      <c r="P23" s="287"/>
      <c r="Q23" s="287"/>
      <c r="R23" s="287"/>
      <c r="S23" s="287"/>
      <c r="T23" s="287"/>
      <c r="U23" s="287"/>
      <c r="V23" s="287"/>
      <c r="W23" s="286"/>
      <c r="X23" s="286"/>
      <c r="Y23" s="286"/>
      <c r="Z23" s="286"/>
      <c r="AA23" s="286"/>
      <c r="AB23" s="286"/>
      <c r="AC23" s="286"/>
      <c r="AD23" s="286"/>
      <c r="AE23" s="286"/>
      <c r="AF23" s="286"/>
      <c r="AG23" s="286"/>
      <c r="AH23" s="286"/>
      <c r="AI23" s="286"/>
      <c r="AJ23" s="286"/>
      <c r="AK23" s="286"/>
      <c r="AL23" s="286"/>
      <c r="AM23" s="288"/>
    </row>
    <row r="24" spans="1:39" s="55" customFormat="1" ht="17.25" customHeight="1">
      <c r="A24" s="86"/>
      <c r="B24" s="74"/>
      <c r="C24" s="286"/>
      <c r="D24" s="286"/>
      <c r="E24" s="287"/>
      <c r="F24" s="287"/>
      <c r="G24" s="287"/>
      <c r="H24" s="287"/>
      <c r="I24" s="287"/>
      <c r="J24" s="287"/>
      <c r="K24" s="287"/>
      <c r="L24" s="287"/>
      <c r="M24" s="287"/>
      <c r="N24" s="287"/>
      <c r="O24" s="287"/>
      <c r="P24" s="287"/>
      <c r="Q24" s="287"/>
      <c r="R24" s="287"/>
      <c r="S24" s="287"/>
      <c r="T24" s="287"/>
      <c r="U24" s="287"/>
      <c r="V24" s="287"/>
      <c r="W24" s="286"/>
      <c r="X24" s="286"/>
      <c r="Y24" s="286"/>
      <c r="Z24" s="286"/>
      <c r="AA24" s="286"/>
      <c r="AB24" s="286"/>
      <c r="AC24" s="286"/>
      <c r="AD24" s="286"/>
      <c r="AE24" s="286"/>
      <c r="AF24" s="286"/>
      <c r="AG24" s="286"/>
      <c r="AH24" s="286"/>
      <c r="AI24" s="286"/>
      <c r="AJ24" s="286"/>
      <c r="AK24" s="286"/>
      <c r="AL24" s="286"/>
      <c r="AM24" s="288"/>
    </row>
    <row r="25" spans="1:39" s="55" customFormat="1" ht="17.25" customHeight="1">
      <c r="A25" s="86"/>
      <c r="B25" s="74"/>
      <c r="C25" s="286"/>
      <c r="D25" s="286"/>
      <c r="E25" s="287"/>
      <c r="F25" s="287"/>
      <c r="G25" s="287"/>
      <c r="H25" s="287"/>
      <c r="I25" s="287"/>
      <c r="J25" s="287"/>
      <c r="K25" s="287"/>
      <c r="L25" s="287"/>
      <c r="M25" s="287"/>
      <c r="N25" s="287"/>
      <c r="O25" s="287"/>
      <c r="P25" s="287"/>
      <c r="Q25" s="287"/>
      <c r="R25" s="287"/>
      <c r="S25" s="287"/>
      <c r="T25" s="287"/>
      <c r="U25" s="287"/>
      <c r="V25" s="287"/>
      <c r="W25" s="286"/>
      <c r="X25" s="286"/>
      <c r="Y25" s="286"/>
      <c r="Z25" s="286"/>
      <c r="AA25" s="286"/>
      <c r="AB25" s="286"/>
      <c r="AC25" s="286"/>
      <c r="AD25" s="286"/>
      <c r="AE25" s="286"/>
      <c r="AF25" s="286"/>
      <c r="AG25" s="286"/>
      <c r="AH25" s="286"/>
      <c r="AI25" s="286"/>
      <c r="AJ25" s="286"/>
      <c r="AK25" s="286"/>
      <c r="AL25" s="286"/>
      <c r="AM25" s="288"/>
    </row>
    <row r="26" spans="1:39" s="55" customFormat="1" ht="17.25" customHeight="1">
      <c r="A26" s="86"/>
      <c r="B26" s="74"/>
      <c r="C26" s="286"/>
      <c r="D26" s="286"/>
      <c r="E26" s="287"/>
      <c r="F26" s="287"/>
      <c r="G26" s="287"/>
      <c r="H26" s="287"/>
      <c r="I26" s="287"/>
      <c r="J26" s="287"/>
      <c r="K26" s="287"/>
      <c r="L26" s="287"/>
      <c r="M26" s="287"/>
      <c r="N26" s="287"/>
      <c r="O26" s="287"/>
      <c r="P26" s="287"/>
      <c r="Q26" s="287"/>
      <c r="R26" s="287"/>
      <c r="S26" s="287"/>
      <c r="T26" s="287"/>
      <c r="U26" s="287"/>
      <c r="V26" s="287"/>
      <c r="W26" s="286"/>
      <c r="X26" s="286"/>
      <c r="Y26" s="286"/>
      <c r="Z26" s="286"/>
      <c r="AA26" s="286"/>
      <c r="AB26" s="286"/>
      <c r="AC26" s="286"/>
      <c r="AD26" s="286"/>
      <c r="AE26" s="286"/>
      <c r="AF26" s="286"/>
      <c r="AG26" s="286"/>
      <c r="AH26" s="286"/>
      <c r="AI26" s="286"/>
      <c r="AJ26" s="286"/>
      <c r="AK26" s="286"/>
      <c r="AL26" s="286"/>
      <c r="AM26" s="288"/>
    </row>
    <row r="27" spans="1:39" s="55" customFormat="1" ht="17.25" customHeight="1">
      <c r="A27" s="86"/>
      <c r="B27" s="74"/>
      <c r="C27" s="286"/>
      <c r="D27" s="286"/>
      <c r="E27" s="287"/>
      <c r="F27" s="287"/>
      <c r="G27" s="287"/>
      <c r="H27" s="287"/>
      <c r="I27" s="287"/>
      <c r="J27" s="287"/>
      <c r="K27" s="287"/>
      <c r="L27" s="287"/>
      <c r="M27" s="287"/>
      <c r="N27" s="287"/>
      <c r="O27" s="287"/>
      <c r="P27" s="287"/>
      <c r="Q27" s="287"/>
      <c r="R27" s="287"/>
      <c r="S27" s="287"/>
      <c r="T27" s="287"/>
      <c r="U27" s="287"/>
      <c r="V27" s="287"/>
      <c r="W27" s="286"/>
      <c r="X27" s="286"/>
      <c r="Y27" s="286"/>
      <c r="Z27" s="286"/>
      <c r="AA27" s="286"/>
      <c r="AB27" s="286"/>
      <c r="AC27" s="286"/>
      <c r="AD27" s="286"/>
      <c r="AE27" s="286"/>
      <c r="AF27" s="286"/>
      <c r="AG27" s="286"/>
      <c r="AH27" s="286"/>
      <c r="AI27" s="286"/>
      <c r="AJ27" s="286"/>
      <c r="AK27" s="286"/>
      <c r="AL27" s="286"/>
      <c r="AM27" s="288"/>
    </row>
    <row r="28" spans="1:39" s="55" customFormat="1" ht="17.25" customHeight="1">
      <c r="A28" s="54"/>
      <c r="B28" s="53"/>
      <c r="C28" s="266"/>
      <c r="D28" s="266"/>
      <c r="E28" s="289"/>
      <c r="F28" s="289"/>
      <c r="G28" s="289"/>
      <c r="H28" s="289"/>
      <c r="I28" s="289"/>
      <c r="J28" s="289"/>
      <c r="K28" s="289"/>
      <c r="L28" s="289"/>
      <c r="M28" s="289"/>
      <c r="N28" s="289"/>
      <c r="O28" s="289"/>
      <c r="P28" s="289"/>
      <c r="Q28" s="289"/>
      <c r="R28" s="289"/>
      <c r="S28" s="289"/>
      <c r="T28" s="289"/>
      <c r="U28" s="289"/>
      <c r="V28" s="289"/>
      <c r="W28" s="266"/>
      <c r="X28" s="266"/>
      <c r="Y28" s="266"/>
      <c r="Z28" s="266"/>
      <c r="AA28" s="266"/>
      <c r="AB28" s="266"/>
      <c r="AC28" s="266"/>
      <c r="AD28" s="266"/>
      <c r="AE28" s="266"/>
      <c r="AF28" s="266"/>
      <c r="AG28" s="266"/>
      <c r="AH28" s="266"/>
      <c r="AI28" s="266"/>
      <c r="AJ28" s="266"/>
      <c r="AK28" s="266"/>
      <c r="AL28" s="266"/>
      <c r="AM28" s="267"/>
    </row>
    <row r="29" spans="1:39" s="55" customFormat="1" ht="18.75" customHeight="1">
      <c r="A29" s="268" t="s">
        <v>103</v>
      </c>
      <c r="B29" s="269"/>
      <c r="C29" s="269"/>
      <c r="D29" s="269"/>
      <c r="E29" s="290"/>
      <c r="F29" s="201"/>
      <c r="G29" s="201"/>
      <c r="H29" s="201"/>
      <c r="I29" s="201"/>
      <c r="J29" s="201"/>
      <c r="K29" s="201"/>
      <c r="L29" s="201"/>
      <c r="M29" s="201"/>
      <c r="N29" s="201"/>
      <c r="O29" s="201"/>
      <c r="P29" s="201"/>
      <c r="Q29" s="201"/>
      <c r="R29" s="201"/>
      <c r="S29" s="201"/>
      <c r="T29" s="201"/>
      <c r="U29" s="201"/>
      <c r="V29" s="201"/>
      <c r="W29" s="85"/>
      <c r="X29" s="85"/>
      <c r="Y29" s="85"/>
      <c r="Z29" s="85"/>
      <c r="AA29" s="85"/>
      <c r="AB29" s="85"/>
      <c r="AC29" s="85"/>
      <c r="AD29" s="85"/>
      <c r="AE29" s="85"/>
      <c r="AF29" s="85"/>
      <c r="AG29" s="85"/>
      <c r="AH29" s="85"/>
      <c r="AI29" s="85"/>
      <c r="AJ29" s="85"/>
      <c r="AK29" s="85"/>
      <c r="AL29" s="85"/>
      <c r="AM29" s="84"/>
    </row>
    <row r="30" spans="1:39" ht="18" customHeight="1">
      <c r="A30" s="268" t="s">
        <v>102</v>
      </c>
      <c r="B30" s="269"/>
      <c r="C30" s="269"/>
      <c r="D30" s="269"/>
      <c r="E30" s="291"/>
      <c r="F30" s="292" t="s">
        <v>101</v>
      </c>
      <c r="G30" s="290"/>
      <c r="H30" s="290"/>
      <c r="I30" s="290"/>
      <c r="J30" s="290"/>
      <c r="K30" s="293" t="s">
        <v>100</v>
      </c>
      <c r="L30" s="293"/>
      <c r="M30" s="293"/>
      <c r="N30" s="293"/>
      <c r="O30" s="293"/>
      <c r="P30" s="293"/>
      <c r="Q30" s="293"/>
      <c r="R30" s="293"/>
      <c r="S30" s="293"/>
      <c r="T30" s="293"/>
      <c r="U30" s="293"/>
      <c r="V30" s="293"/>
      <c r="W30" s="271"/>
      <c r="X30" s="271"/>
      <c r="Y30" s="271"/>
      <c r="Z30" s="271"/>
      <c r="AA30" s="271"/>
      <c r="AB30" s="271"/>
      <c r="AC30" s="271"/>
      <c r="AD30" s="271"/>
      <c r="AE30" s="271"/>
      <c r="AF30" s="271"/>
      <c r="AG30" s="271"/>
      <c r="AH30" s="271"/>
      <c r="AI30" s="271"/>
      <c r="AJ30" s="271"/>
      <c r="AK30" s="271"/>
      <c r="AL30" s="271"/>
      <c r="AM30" s="271"/>
    </row>
    <row r="31" spans="1:39" ht="9.75" customHeight="1">
      <c r="A31" s="240"/>
      <c r="B31" s="240"/>
      <c r="C31" s="240"/>
      <c r="D31" s="240"/>
      <c r="E31" s="241"/>
      <c r="F31" s="241"/>
      <c r="G31" s="241"/>
      <c r="H31" s="241"/>
      <c r="I31" s="241"/>
      <c r="J31" s="241"/>
      <c r="K31" s="294"/>
      <c r="L31" s="294"/>
      <c r="M31" s="294"/>
      <c r="N31" s="294"/>
      <c r="O31" s="294"/>
      <c r="P31" s="294"/>
      <c r="Q31" s="294"/>
      <c r="R31" s="294"/>
      <c r="S31" s="294"/>
      <c r="T31" s="294"/>
      <c r="U31" s="294"/>
      <c r="V31" s="294"/>
      <c r="W31" s="242"/>
      <c r="X31" s="242"/>
      <c r="Y31" s="242"/>
      <c r="Z31" s="242"/>
      <c r="AA31" s="242"/>
      <c r="AB31" s="242"/>
      <c r="AC31" s="242"/>
      <c r="AD31" s="242"/>
      <c r="AE31" s="242"/>
      <c r="AF31" s="242"/>
      <c r="AG31" s="242"/>
      <c r="AH31" s="242"/>
      <c r="AI31" s="242"/>
      <c r="AJ31" s="242"/>
      <c r="AK31" s="242"/>
      <c r="AL31" s="242"/>
      <c r="AM31" s="242"/>
    </row>
    <row r="32" spans="1:39" ht="9.75" customHeight="1">
      <c r="A32" s="240"/>
      <c r="B32" s="240"/>
      <c r="C32" s="240"/>
      <c r="D32" s="240"/>
      <c r="E32" s="241"/>
      <c r="F32" s="241"/>
      <c r="G32" s="241"/>
      <c r="H32" s="241"/>
      <c r="I32" s="241"/>
      <c r="J32" s="241"/>
      <c r="K32" s="294"/>
      <c r="L32" s="294"/>
      <c r="M32" s="294"/>
      <c r="N32" s="294"/>
      <c r="O32" s="294"/>
      <c r="P32" s="294"/>
      <c r="Q32" s="294"/>
      <c r="R32" s="294"/>
      <c r="S32" s="294"/>
      <c r="T32" s="294"/>
      <c r="U32" s="294"/>
      <c r="V32" s="294"/>
      <c r="W32" s="242"/>
      <c r="X32" s="242"/>
      <c r="Y32" s="242"/>
      <c r="Z32" s="242"/>
      <c r="AA32" s="242"/>
      <c r="AB32" s="242"/>
      <c r="AC32" s="242"/>
      <c r="AD32" s="242"/>
      <c r="AE32" s="242"/>
      <c r="AF32" s="242"/>
      <c r="AG32" s="242"/>
      <c r="AH32" s="242"/>
      <c r="AI32" s="242"/>
      <c r="AJ32" s="242"/>
      <c r="AK32" s="242"/>
      <c r="AL32" s="242"/>
      <c r="AM32" s="242"/>
    </row>
    <row r="33" spans="1:85" ht="9.75" customHeight="1">
      <c r="A33" s="240"/>
      <c r="B33" s="240"/>
      <c r="C33" s="240"/>
      <c r="D33" s="240"/>
      <c r="E33" s="241"/>
      <c r="F33" s="241"/>
      <c r="G33" s="241"/>
      <c r="H33" s="241"/>
      <c r="I33" s="241"/>
      <c r="J33" s="241"/>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row>
    <row r="34" spans="1:85" ht="9.75" customHeight="1">
      <c r="A34" s="240"/>
      <c r="B34" s="240"/>
      <c r="C34" s="240"/>
      <c r="D34" s="240"/>
      <c r="E34" s="241"/>
      <c r="F34" s="241"/>
      <c r="G34" s="241"/>
      <c r="H34" s="241"/>
      <c r="I34" s="241"/>
      <c r="J34" s="241"/>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row>
    <row r="35" spans="1:85" ht="9.75" customHeight="1">
      <c r="A35" s="240"/>
      <c r="B35" s="240"/>
      <c r="C35" s="240"/>
      <c r="D35" s="240"/>
      <c r="E35" s="241"/>
      <c r="F35" s="241"/>
      <c r="G35" s="241"/>
      <c r="H35" s="241"/>
      <c r="I35" s="241"/>
      <c r="J35" s="241"/>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row>
    <row r="36" spans="1:85" ht="9.75" customHeight="1">
      <c r="A36" s="240"/>
      <c r="B36" s="240"/>
      <c r="C36" s="240"/>
      <c r="D36" s="240"/>
      <c r="E36" s="240"/>
      <c r="F36" s="241"/>
      <c r="G36" s="241"/>
      <c r="H36" s="241"/>
      <c r="I36" s="241"/>
      <c r="J36" s="241"/>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row>
    <row r="37" spans="1:85" ht="9.75" customHeight="1">
      <c r="A37" s="240"/>
      <c r="B37" s="240"/>
      <c r="C37" s="240"/>
      <c r="D37" s="240"/>
      <c r="E37" s="240"/>
      <c r="F37" s="241"/>
      <c r="G37" s="241"/>
      <c r="H37" s="241"/>
      <c r="I37" s="241"/>
      <c r="J37" s="241"/>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row>
    <row r="38" spans="1:85" ht="9.75" customHeight="1">
      <c r="A38" s="240"/>
      <c r="B38" s="240"/>
      <c r="C38" s="240"/>
      <c r="D38" s="240"/>
      <c r="E38" s="240"/>
      <c r="F38" s="241"/>
      <c r="G38" s="241"/>
      <c r="H38" s="241"/>
      <c r="I38" s="241"/>
      <c r="J38" s="241"/>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row>
    <row r="39" spans="1:85" ht="9.75" customHeight="1">
      <c r="A39" s="240"/>
      <c r="B39" s="240"/>
      <c r="C39" s="240"/>
      <c r="D39" s="240"/>
      <c r="E39" s="240"/>
      <c r="F39" s="241"/>
      <c r="G39" s="241"/>
      <c r="H39" s="241"/>
      <c r="I39" s="241"/>
      <c r="J39" s="241"/>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CG39" s="26" t="s">
        <v>160</v>
      </c>
    </row>
    <row r="40" spans="1:85" ht="9.75" customHeight="1">
      <c r="A40" s="240"/>
      <c r="B40" s="240"/>
      <c r="C40" s="240"/>
      <c r="D40" s="240"/>
      <c r="E40" s="240"/>
      <c r="F40" s="241"/>
      <c r="G40" s="241"/>
      <c r="H40" s="241"/>
      <c r="I40" s="241"/>
      <c r="J40" s="241"/>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row>
    <row r="41" spans="1:85" ht="9.75" customHeight="1">
      <c r="A41" s="240"/>
      <c r="B41" s="240"/>
      <c r="C41" s="240"/>
      <c r="D41" s="240"/>
      <c r="E41" s="240"/>
      <c r="F41" s="241"/>
      <c r="G41" s="241"/>
      <c r="H41" s="241"/>
      <c r="I41" s="241"/>
      <c r="J41" s="241"/>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row>
    <row r="42" spans="1:85" ht="9.75" customHeight="1">
      <c r="A42" s="240"/>
      <c r="B42" s="240"/>
      <c r="C42" s="240"/>
      <c r="D42" s="240"/>
      <c r="E42" s="240"/>
      <c r="F42" s="241"/>
      <c r="G42" s="241"/>
      <c r="H42" s="241"/>
      <c r="I42" s="241"/>
      <c r="J42" s="241"/>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row>
    <row r="43" spans="1:85" ht="9.75" customHeight="1">
      <c r="A43" s="240"/>
      <c r="B43" s="240"/>
      <c r="C43" s="240"/>
      <c r="D43" s="240"/>
      <c r="E43" s="240"/>
      <c r="F43" s="241"/>
      <c r="G43" s="241"/>
      <c r="H43" s="241"/>
      <c r="I43" s="241"/>
      <c r="J43" s="241"/>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row>
    <row r="44" spans="1:85" ht="9.75" customHeight="1">
      <c r="A44" s="240"/>
      <c r="B44" s="240"/>
      <c r="C44" s="240"/>
      <c r="D44" s="240"/>
      <c r="E44" s="240"/>
      <c r="F44" s="241"/>
      <c r="G44" s="241"/>
      <c r="H44" s="241"/>
      <c r="I44" s="241"/>
      <c r="J44" s="241"/>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row>
    <row r="45" spans="1:85" ht="9.75" customHeight="1">
      <c r="A45" s="240"/>
      <c r="B45" s="240"/>
      <c r="C45" s="240"/>
      <c r="D45" s="240"/>
      <c r="E45" s="240"/>
      <c r="F45" s="241"/>
      <c r="G45" s="241"/>
      <c r="H45" s="241"/>
      <c r="I45" s="241"/>
      <c r="J45" s="241"/>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row>
    <row r="46" spans="1:85" ht="9.75" customHeight="1">
      <c r="A46" s="240"/>
      <c r="B46" s="240"/>
      <c r="C46" s="240"/>
      <c r="D46" s="240"/>
      <c r="E46" s="240"/>
      <c r="F46" s="241"/>
      <c r="G46" s="241"/>
      <c r="H46" s="241"/>
      <c r="I46" s="241"/>
      <c r="J46" s="241"/>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row>
    <row r="47" spans="1:85" ht="9.75" customHeight="1">
      <c r="A47" s="240"/>
      <c r="B47" s="240"/>
      <c r="C47" s="240"/>
      <c r="D47" s="240"/>
      <c r="E47" s="240"/>
      <c r="F47" s="241"/>
      <c r="G47" s="241"/>
      <c r="H47" s="241"/>
      <c r="I47" s="241"/>
      <c r="J47" s="241"/>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row>
    <row r="48" spans="1:85" ht="9.75" customHeight="1">
      <c r="A48" s="240"/>
      <c r="B48" s="240"/>
      <c r="C48" s="240"/>
      <c r="D48" s="240"/>
      <c r="E48" s="240"/>
      <c r="F48" s="241"/>
      <c r="G48" s="241"/>
      <c r="H48" s="241"/>
      <c r="I48" s="241"/>
      <c r="J48" s="241"/>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row>
    <row r="49" spans="1:39" ht="9.75" customHeight="1">
      <c r="A49" s="240"/>
      <c r="B49" s="240"/>
      <c r="C49" s="240"/>
      <c r="D49" s="240"/>
      <c r="E49" s="240"/>
      <c r="F49" s="241"/>
      <c r="G49" s="241"/>
      <c r="H49" s="241"/>
      <c r="I49" s="241"/>
      <c r="J49" s="241"/>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row>
    <row r="50" spans="1:39" ht="9.75" customHeight="1" thickBot="1">
      <c r="A50" s="253"/>
      <c r="B50" s="254"/>
      <c r="C50" s="254"/>
      <c r="D50" s="254"/>
      <c r="E50" s="255"/>
      <c r="F50" s="256"/>
      <c r="G50" s="257"/>
      <c r="H50" s="257"/>
      <c r="I50" s="257"/>
      <c r="J50" s="283"/>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row>
    <row r="51" spans="1:39" ht="22.5" customHeight="1" thickTop="1">
      <c r="A51" s="247" t="s">
        <v>112</v>
      </c>
      <c r="B51" s="248"/>
      <c r="C51" s="248"/>
      <c r="D51" s="248"/>
      <c r="E51" s="248"/>
      <c r="F51" s="272">
        <f>SUM(F31:J50)</f>
        <v>0</v>
      </c>
      <c r="G51" s="273"/>
      <c r="H51" s="273"/>
      <c r="I51" s="273"/>
      <c r="J51" s="274"/>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row>
    <row r="52" spans="1:39" ht="9.6" customHeight="1">
      <c r="B52" s="74"/>
      <c r="C52" s="77"/>
      <c r="D52" s="55"/>
      <c r="E52" s="78"/>
      <c r="F52" s="55"/>
      <c r="G52" s="55"/>
      <c r="H52" s="55"/>
      <c r="I52" s="55"/>
      <c r="J52" s="75"/>
      <c r="K52" s="75"/>
      <c r="L52" s="75"/>
      <c r="M52" s="75"/>
      <c r="N52" s="75"/>
      <c r="O52" s="74"/>
      <c r="P52" s="77"/>
      <c r="S52" s="75"/>
      <c r="T52" s="76"/>
      <c r="U52" s="75"/>
      <c r="V52" s="75"/>
      <c r="W52" s="79"/>
      <c r="X52" s="79"/>
      <c r="Y52" s="83"/>
      <c r="Z52" s="83"/>
      <c r="AA52" s="83"/>
      <c r="AB52" s="82"/>
      <c r="AC52" s="81"/>
      <c r="AD52" s="79"/>
      <c r="AE52" s="79"/>
      <c r="AF52" s="79"/>
      <c r="AG52" s="79"/>
      <c r="AH52" s="79"/>
      <c r="AI52" s="80"/>
      <c r="AJ52" s="80"/>
      <c r="AK52" s="80"/>
      <c r="AL52" s="80"/>
      <c r="AM52" s="79"/>
    </row>
    <row r="53" spans="1:39" ht="9.6" customHeight="1">
      <c r="B53" s="74"/>
      <c r="C53" s="77"/>
      <c r="D53" s="55"/>
      <c r="E53" s="78"/>
      <c r="F53" s="55"/>
      <c r="G53" s="55"/>
      <c r="H53" s="55"/>
      <c r="I53" s="55"/>
      <c r="J53" s="75"/>
      <c r="K53" s="75"/>
      <c r="L53" s="75"/>
      <c r="M53" s="75"/>
      <c r="N53" s="75"/>
      <c r="O53" s="74"/>
      <c r="P53" s="77"/>
      <c r="S53" s="75"/>
      <c r="T53" s="76"/>
      <c r="U53" s="75"/>
      <c r="V53" s="75"/>
      <c r="W53" s="65"/>
      <c r="X53" s="65"/>
      <c r="Y53" s="70"/>
      <c r="Z53" s="70"/>
      <c r="AA53" s="70"/>
      <c r="AB53" s="74"/>
      <c r="AC53" s="68"/>
      <c r="AD53" s="65"/>
      <c r="AE53" s="65"/>
      <c r="AF53" s="65"/>
      <c r="AG53" s="65"/>
      <c r="AH53" s="65"/>
      <c r="AI53" s="73"/>
      <c r="AJ53" s="73"/>
      <c r="AK53" s="73"/>
      <c r="AL53" s="73"/>
      <c r="AM53" s="65"/>
    </row>
    <row r="54" spans="1:39" ht="18.75" customHeight="1">
      <c r="A54" s="72" t="s">
        <v>111</v>
      </c>
      <c r="B54" s="70"/>
      <c r="C54" s="68"/>
      <c r="D54" s="70"/>
      <c r="E54" s="71"/>
      <c r="F54" s="70"/>
      <c r="G54" s="70"/>
      <c r="H54" s="70"/>
      <c r="I54" s="70"/>
      <c r="J54" s="65"/>
      <c r="K54" s="65"/>
      <c r="L54" s="65"/>
      <c r="M54" s="65"/>
      <c r="N54" s="65"/>
      <c r="O54" s="69"/>
      <c r="P54" s="68"/>
      <c r="Q54" s="67"/>
      <c r="R54" s="67"/>
      <c r="S54" s="65"/>
      <c r="T54" s="66"/>
      <c r="U54" s="65"/>
      <c r="V54" s="64"/>
      <c r="W54" s="276" t="s">
        <v>110</v>
      </c>
      <c r="X54" s="277"/>
      <c r="Y54" s="277"/>
      <c r="Z54" s="278"/>
      <c r="AA54" s="279" t="str">
        <f>IF(L5="","",VLOOKUP(L5,$A$101:$C$135,3,FALSE))</f>
        <v/>
      </c>
      <c r="AB54" s="280"/>
      <c r="AC54" s="280"/>
      <c r="AD54" s="277" t="s">
        <v>108</v>
      </c>
      <c r="AE54" s="278"/>
      <c r="AF54" s="276" t="s">
        <v>109</v>
      </c>
      <c r="AG54" s="277"/>
      <c r="AH54" s="278"/>
      <c r="AI54" s="281">
        <f>ROUNDDOWN($F$72/1000,0)</f>
        <v>0</v>
      </c>
      <c r="AJ54" s="282"/>
      <c r="AK54" s="282"/>
      <c r="AL54" s="277" t="s">
        <v>108</v>
      </c>
      <c r="AM54" s="278"/>
    </row>
    <row r="55" spans="1:39" ht="18.75" customHeight="1">
      <c r="A55" s="63" t="s">
        <v>107</v>
      </c>
      <c r="B55" s="62"/>
      <c r="C55" s="58"/>
      <c r="D55" s="58"/>
      <c r="E55" s="58"/>
      <c r="F55" s="58"/>
      <c r="G55" s="58"/>
      <c r="H55" s="259"/>
      <c r="I55" s="260"/>
      <c r="J55" s="261"/>
      <c r="K55" s="262" t="s">
        <v>106</v>
      </c>
      <c r="L55" s="263"/>
      <c r="M55" s="263"/>
      <c r="N55" s="263"/>
      <c r="O55" s="263"/>
      <c r="P55" s="263"/>
      <c r="Q55" s="263"/>
      <c r="R55" s="263"/>
      <c r="S55" s="263"/>
      <c r="T55" s="263"/>
      <c r="U55" s="263"/>
      <c r="V55" s="263"/>
      <c r="W55" s="263"/>
      <c r="X55" s="263"/>
      <c r="Y55" s="263"/>
      <c r="Z55" s="263"/>
      <c r="AA55" s="263"/>
      <c r="AB55" s="263"/>
      <c r="AC55" s="263"/>
      <c r="AD55" s="263"/>
      <c r="AE55" s="263"/>
      <c r="AF55" s="61" t="s">
        <v>105</v>
      </c>
      <c r="AG55" s="60"/>
      <c r="AH55" s="60"/>
      <c r="AI55" s="58"/>
      <c r="AJ55" s="58"/>
      <c r="AK55" s="59"/>
      <c r="AL55" s="58"/>
      <c r="AM55" s="57"/>
    </row>
    <row r="56" spans="1:39" ht="25.5" customHeight="1">
      <c r="A56" s="56"/>
      <c r="B56" s="55"/>
      <c r="C56" s="264" t="s">
        <v>104</v>
      </c>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5"/>
    </row>
    <row r="57" spans="1:39" ht="25.5" customHeight="1">
      <c r="A57" s="54"/>
      <c r="B57" s="53"/>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7"/>
    </row>
    <row r="58" spans="1:39" ht="18.75" customHeight="1">
      <c r="A58" s="268" t="s">
        <v>103</v>
      </c>
      <c r="B58" s="269"/>
      <c r="C58" s="269"/>
      <c r="D58" s="269"/>
      <c r="E58" s="269"/>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1"/>
    </row>
    <row r="59" spans="1:39" ht="18" customHeight="1">
      <c r="A59" s="268" t="s">
        <v>102</v>
      </c>
      <c r="B59" s="269"/>
      <c r="C59" s="269"/>
      <c r="D59" s="269"/>
      <c r="E59" s="270"/>
      <c r="F59" s="268" t="s">
        <v>101</v>
      </c>
      <c r="G59" s="269"/>
      <c r="H59" s="269"/>
      <c r="I59" s="269"/>
      <c r="J59" s="269"/>
      <c r="K59" s="271" t="s">
        <v>100</v>
      </c>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row>
    <row r="60" spans="1:39" ht="9.75" customHeight="1">
      <c r="A60" s="240"/>
      <c r="B60" s="240"/>
      <c r="C60" s="240"/>
      <c r="D60" s="240"/>
      <c r="E60" s="240"/>
      <c r="F60" s="241"/>
      <c r="G60" s="241"/>
      <c r="H60" s="241"/>
      <c r="I60" s="241"/>
      <c r="J60" s="241"/>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row r="61" spans="1:39" ht="9.75" customHeight="1">
      <c r="A61" s="240"/>
      <c r="B61" s="240"/>
      <c r="C61" s="240"/>
      <c r="D61" s="240"/>
      <c r="E61" s="240"/>
      <c r="F61" s="241"/>
      <c r="G61" s="241"/>
      <c r="H61" s="241"/>
      <c r="I61" s="241"/>
      <c r="J61" s="241"/>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row>
    <row r="62" spans="1:39" ht="9.75" customHeight="1">
      <c r="A62" s="240"/>
      <c r="B62" s="240"/>
      <c r="C62" s="240"/>
      <c r="D62" s="240"/>
      <c r="E62" s="240"/>
      <c r="F62" s="241"/>
      <c r="G62" s="241"/>
      <c r="H62" s="241"/>
      <c r="I62" s="241"/>
      <c r="J62" s="241"/>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row>
    <row r="63" spans="1:39" ht="9.75" customHeight="1">
      <c r="A63" s="240"/>
      <c r="B63" s="240"/>
      <c r="C63" s="240"/>
      <c r="D63" s="240"/>
      <c r="E63" s="240"/>
      <c r="F63" s="241"/>
      <c r="G63" s="241"/>
      <c r="H63" s="241"/>
      <c r="I63" s="241"/>
      <c r="J63" s="241"/>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row>
    <row r="64" spans="1:39" ht="9.75" customHeight="1">
      <c r="A64" s="240"/>
      <c r="B64" s="240"/>
      <c r="C64" s="240"/>
      <c r="D64" s="240"/>
      <c r="E64" s="240"/>
      <c r="F64" s="241"/>
      <c r="G64" s="241"/>
      <c r="H64" s="241"/>
      <c r="I64" s="241"/>
      <c r="J64" s="241"/>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row>
    <row r="65" spans="1:39" ht="9.75" customHeight="1">
      <c r="A65" s="240"/>
      <c r="B65" s="240"/>
      <c r="C65" s="240"/>
      <c r="D65" s="240"/>
      <c r="E65" s="240"/>
      <c r="F65" s="241"/>
      <c r="G65" s="241"/>
      <c r="H65" s="241"/>
      <c r="I65" s="241"/>
      <c r="J65" s="241"/>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row>
    <row r="66" spans="1:39" ht="9.75" customHeight="1">
      <c r="A66" s="240"/>
      <c r="B66" s="240"/>
      <c r="C66" s="240"/>
      <c r="D66" s="240"/>
      <c r="E66" s="240"/>
      <c r="F66" s="241"/>
      <c r="G66" s="241"/>
      <c r="H66" s="241"/>
      <c r="I66" s="241"/>
      <c r="J66" s="241"/>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row>
    <row r="67" spans="1:39" ht="9.75" customHeight="1">
      <c r="A67" s="240"/>
      <c r="B67" s="240"/>
      <c r="C67" s="240"/>
      <c r="D67" s="240"/>
      <c r="E67" s="240"/>
      <c r="F67" s="241"/>
      <c r="G67" s="241"/>
      <c r="H67" s="241"/>
      <c r="I67" s="241"/>
      <c r="J67" s="241"/>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row>
    <row r="68" spans="1:39" ht="9.75" customHeight="1">
      <c r="A68" s="240"/>
      <c r="B68" s="240"/>
      <c r="C68" s="240"/>
      <c r="D68" s="240"/>
      <c r="E68" s="240"/>
      <c r="F68" s="241"/>
      <c r="G68" s="241"/>
      <c r="H68" s="241"/>
      <c r="I68" s="241"/>
      <c r="J68" s="241"/>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row>
    <row r="69" spans="1:39" ht="9.75" customHeight="1">
      <c r="A69" s="240"/>
      <c r="B69" s="240"/>
      <c r="C69" s="240"/>
      <c r="D69" s="240"/>
      <c r="E69" s="240"/>
      <c r="F69" s="241"/>
      <c r="G69" s="241"/>
      <c r="H69" s="241"/>
      <c r="I69" s="241"/>
      <c r="J69" s="241"/>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row>
    <row r="70" spans="1:39" ht="9.75" customHeight="1">
      <c r="A70" s="240"/>
      <c r="B70" s="240"/>
      <c r="C70" s="240"/>
      <c r="D70" s="240"/>
      <c r="E70" s="240"/>
      <c r="F70" s="241"/>
      <c r="G70" s="241"/>
      <c r="H70" s="241"/>
      <c r="I70" s="241"/>
      <c r="J70" s="241"/>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row>
    <row r="71" spans="1:39" ht="9.75" customHeight="1" thickBot="1">
      <c r="A71" s="253"/>
      <c r="B71" s="254"/>
      <c r="C71" s="254"/>
      <c r="D71" s="254"/>
      <c r="E71" s="255"/>
      <c r="F71" s="256"/>
      <c r="G71" s="257"/>
      <c r="H71" s="257"/>
      <c r="I71" s="257"/>
      <c r="J71" s="257"/>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row>
    <row r="72" spans="1:39" ht="22.5" customHeight="1" thickTop="1">
      <c r="A72" s="247" t="s">
        <v>99</v>
      </c>
      <c r="B72" s="248"/>
      <c r="C72" s="248"/>
      <c r="D72" s="248"/>
      <c r="E72" s="249"/>
      <c r="F72" s="250">
        <f>SUM(F60:J71)</f>
        <v>0</v>
      </c>
      <c r="G72" s="251"/>
      <c r="H72" s="251"/>
      <c r="I72" s="251"/>
      <c r="J72" s="251"/>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row>
    <row r="73" spans="1:39" ht="4.5" customHeight="1">
      <c r="A73" s="50"/>
      <c r="B73" s="50"/>
      <c r="C73" s="50"/>
      <c r="D73" s="50"/>
      <c r="E73" s="50"/>
      <c r="F73" s="50"/>
      <c r="G73" s="50"/>
      <c r="H73" s="50"/>
      <c r="I73" s="50"/>
      <c r="J73" s="50"/>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row>
    <row r="74" spans="1:39" ht="3.75" customHeight="1">
      <c r="A74" s="48"/>
      <c r="B74" s="47"/>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5"/>
      <c r="AL74" s="45"/>
      <c r="AM74" s="44"/>
    </row>
    <row r="75" spans="1:39" ht="11.25" customHeight="1">
      <c r="A75" s="39" t="s">
        <v>98</v>
      </c>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M75" s="30"/>
    </row>
    <row r="76" spans="1:39" ht="11.25" customHeight="1">
      <c r="A76" s="34" t="s">
        <v>97</v>
      </c>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43"/>
      <c r="AM76" s="42"/>
    </row>
    <row r="77" spans="1:39" ht="11.25" customHeight="1">
      <c r="A77" s="39" t="s">
        <v>96</v>
      </c>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41"/>
      <c r="AM77" s="40"/>
    </row>
    <row r="78" spans="1:39" ht="11.25" customHeight="1">
      <c r="A78" s="39" t="s">
        <v>95</v>
      </c>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6"/>
      <c r="AM78" s="30"/>
    </row>
    <row r="79" spans="1:39" ht="4.5" customHeight="1">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6"/>
      <c r="AM79" s="30"/>
    </row>
    <row r="80" spans="1:39" ht="11.25" customHeight="1">
      <c r="A80" s="243" t="s">
        <v>94</v>
      </c>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M80" s="30"/>
    </row>
    <row r="81" spans="1:39" ht="11.25" customHeight="1">
      <c r="A81" s="34" t="s">
        <v>93</v>
      </c>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M81" s="30"/>
    </row>
    <row r="82" spans="1:39" ht="11.25" customHeight="1">
      <c r="A82" s="34" t="s">
        <v>92</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6"/>
      <c r="AM82" s="30"/>
    </row>
    <row r="83" spans="1:39" ht="11.25" customHeight="1">
      <c r="A83" s="34" t="s">
        <v>91</v>
      </c>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6"/>
      <c r="AM83" s="30"/>
    </row>
    <row r="84" spans="1:39" ht="4.5" customHeight="1">
      <c r="A84" s="34"/>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6"/>
      <c r="AM84" s="30"/>
    </row>
    <row r="85" spans="1:39" ht="11.25" customHeight="1">
      <c r="A85" s="245" t="s">
        <v>90</v>
      </c>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M85" s="30"/>
    </row>
    <row r="86" spans="1:39" ht="11.25" customHeight="1">
      <c r="A86" s="34" t="s">
        <v>89</v>
      </c>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M86" s="30"/>
    </row>
    <row r="87" spans="1:39" ht="11.25" customHeight="1">
      <c r="A87" s="34" t="s">
        <v>88</v>
      </c>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M87" s="30"/>
    </row>
    <row r="88" spans="1:39" ht="3" customHeight="1">
      <c r="A88" s="34"/>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M88" s="30"/>
    </row>
    <row r="89" spans="1:39" ht="11.25" customHeight="1">
      <c r="A89" s="243" t="s">
        <v>87</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M89" s="30"/>
    </row>
    <row r="90" spans="1:39" ht="11.25" customHeight="1">
      <c r="A90" s="34" t="s">
        <v>86</v>
      </c>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M90" s="30"/>
    </row>
    <row r="91" spans="1:39" ht="11.25" customHeight="1">
      <c r="A91" s="34" t="s">
        <v>85</v>
      </c>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M91" s="30"/>
    </row>
    <row r="92" spans="1:39" ht="3" customHeight="1">
      <c r="A92" s="34"/>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M92" s="30"/>
    </row>
    <row r="93" spans="1:39" ht="11.25" customHeight="1">
      <c r="A93" s="34" t="s">
        <v>84</v>
      </c>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M93" s="30"/>
    </row>
    <row r="94" spans="1:39">
      <c r="A94" s="32" t="s">
        <v>83</v>
      </c>
      <c r="B94" s="31"/>
      <c r="AM94" s="30"/>
    </row>
    <row r="95" spans="1:39">
      <c r="A95" s="29" t="s">
        <v>82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7"/>
    </row>
    <row r="100" spans="1:7" s="5" customFormat="1" ht="6">
      <c r="B100" s="5" t="s">
        <v>49</v>
      </c>
      <c r="C100" s="5" t="s">
        <v>48</v>
      </c>
      <c r="D100" s="5" t="s">
        <v>47</v>
      </c>
      <c r="E100" s="5" t="s">
        <v>46</v>
      </c>
    </row>
    <row r="101" spans="1:7" s="5" customFormat="1" ht="6">
      <c r="A101" s="5" t="s">
        <v>45</v>
      </c>
      <c r="B101" s="6">
        <v>537</v>
      </c>
      <c r="C101" s="6">
        <v>268</v>
      </c>
      <c r="D101" s="6">
        <v>537</v>
      </c>
      <c r="E101" s="6">
        <v>268</v>
      </c>
      <c r="F101" s="5" t="s">
        <v>24</v>
      </c>
      <c r="G101" s="6"/>
    </row>
    <row r="102" spans="1:7" s="5" customFormat="1" ht="6">
      <c r="A102" s="5" t="s">
        <v>44</v>
      </c>
      <c r="B102" s="6">
        <v>684</v>
      </c>
      <c r="C102" s="6">
        <v>342</v>
      </c>
      <c r="D102" s="6">
        <v>684</v>
      </c>
      <c r="E102" s="6">
        <v>342</v>
      </c>
      <c r="F102" s="5" t="s">
        <v>24</v>
      </c>
      <c r="G102" s="6"/>
    </row>
    <row r="103" spans="1:7" s="5" customFormat="1" ht="6">
      <c r="A103" s="5" t="s">
        <v>43</v>
      </c>
      <c r="B103" s="6">
        <v>889</v>
      </c>
      <c r="C103" s="6">
        <v>445</v>
      </c>
      <c r="D103" s="6">
        <v>889</v>
      </c>
      <c r="E103" s="6">
        <v>445</v>
      </c>
      <c r="F103" s="5" t="s">
        <v>24</v>
      </c>
      <c r="G103" s="6"/>
    </row>
    <row r="104" spans="1:7" s="5" customFormat="1" ht="6">
      <c r="A104" s="5" t="s">
        <v>42</v>
      </c>
      <c r="B104" s="6">
        <v>231</v>
      </c>
      <c r="C104" s="6">
        <v>115</v>
      </c>
      <c r="D104" s="6">
        <v>231</v>
      </c>
      <c r="E104" s="6">
        <v>115</v>
      </c>
      <c r="F104" s="5" t="s">
        <v>24</v>
      </c>
      <c r="G104" s="6"/>
    </row>
    <row r="105" spans="1:7" s="5" customFormat="1" ht="6">
      <c r="A105" s="5" t="s">
        <v>41</v>
      </c>
      <c r="B105" s="6">
        <v>226</v>
      </c>
      <c r="C105" s="6">
        <v>113</v>
      </c>
      <c r="D105" s="6">
        <v>226</v>
      </c>
      <c r="E105" s="6">
        <v>113</v>
      </c>
      <c r="F105" s="5" t="s">
        <v>24</v>
      </c>
      <c r="G105" s="6"/>
    </row>
    <row r="106" spans="1:7" s="5" customFormat="1" ht="6">
      <c r="A106" s="5" t="s">
        <v>40</v>
      </c>
      <c r="B106" s="6">
        <v>564</v>
      </c>
      <c r="C106" s="6">
        <v>282</v>
      </c>
      <c r="D106" s="6">
        <v>564</v>
      </c>
      <c r="E106" s="6">
        <v>282</v>
      </c>
      <c r="F106" s="5" t="s">
        <v>24</v>
      </c>
      <c r="G106" s="6"/>
    </row>
    <row r="107" spans="1:7" s="5" customFormat="1" ht="6">
      <c r="A107" s="5" t="s">
        <v>39</v>
      </c>
      <c r="B107" s="6">
        <v>710</v>
      </c>
      <c r="C107" s="6">
        <v>355</v>
      </c>
      <c r="D107" s="6">
        <v>710</v>
      </c>
      <c r="E107" s="6">
        <v>355</v>
      </c>
      <c r="F107" s="5" t="s">
        <v>24</v>
      </c>
      <c r="G107" s="6"/>
    </row>
    <row r="108" spans="1:7" s="5" customFormat="1" ht="6">
      <c r="A108" s="5" t="s">
        <v>38</v>
      </c>
      <c r="B108" s="6">
        <v>1133</v>
      </c>
      <c r="C108" s="6">
        <v>567</v>
      </c>
      <c r="D108" s="6">
        <v>1133</v>
      </c>
      <c r="E108" s="6">
        <v>567</v>
      </c>
      <c r="F108" s="5" t="s">
        <v>24</v>
      </c>
      <c r="G108" s="6"/>
    </row>
    <row r="109" spans="1:7" s="5" customFormat="1" ht="6">
      <c r="A109" s="5" t="s">
        <v>37</v>
      </c>
      <c r="B109" s="147">
        <f>D109*$AG$5</f>
        <v>0</v>
      </c>
      <c r="C109" s="147">
        <f>E109*$AG$5</f>
        <v>0</v>
      </c>
      <c r="D109" s="6">
        <v>27</v>
      </c>
      <c r="E109" s="6">
        <v>13</v>
      </c>
      <c r="F109" s="5" t="s">
        <v>9</v>
      </c>
      <c r="G109" s="6"/>
    </row>
    <row r="110" spans="1:7" s="5" customFormat="1" ht="6">
      <c r="A110" s="5" t="s">
        <v>36</v>
      </c>
      <c r="B110" s="147">
        <f>D110*$AG$5</f>
        <v>0</v>
      </c>
      <c r="C110" s="147">
        <f>E110*$AG$5</f>
        <v>0</v>
      </c>
      <c r="D110" s="6">
        <v>27</v>
      </c>
      <c r="E110" s="6">
        <v>13</v>
      </c>
      <c r="F110" s="5" t="s">
        <v>9</v>
      </c>
      <c r="G110" s="6"/>
    </row>
    <row r="111" spans="1:7" s="5" customFormat="1" ht="6">
      <c r="A111" s="5" t="s">
        <v>35</v>
      </c>
      <c r="B111" s="6">
        <v>320</v>
      </c>
      <c r="C111" s="6">
        <v>160</v>
      </c>
      <c r="D111" s="6">
        <v>320</v>
      </c>
      <c r="E111" s="6">
        <v>160</v>
      </c>
      <c r="F111" s="5" t="s">
        <v>24</v>
      </c>
      <c r="G111" s="6"/>
    </row>
    <row r="112" spans="1:7" s="5" customFormat="1" ht="6">
      <c r="A112" s="5" t="s">
        <v>34</v>
      </c>
      <c r="B112" s="6">
        <v>339</v>
      </c>
      <c r="C112" s="6">
        <v>169</v>
      </c>
      <c r="D112" s="6">
        <v>339</v>
      </c>
      <c r="E112" s="6">
        <v>169</v>
      </c>
      <c r="F112" s="5" t="s">
        <v>24</v>
      </c>
      <c r="G112" s="6"/>
    </row>
    <row r="113" spans="1:7" s="5" customFormat="1" ht="6">
      <c r="A113" s="5" t="s">
        <v>33</v>
      </c>
      <c r="B113" s="6">
        <v>311</v>
      </c>
      <c r="C113" s="6">
        <v>156</v>
      </c>
      <c r="D113" s="6">
        <v>311</v>
      </c>
      <c r="E113" s="6">
        <v>156</v>
      </c>
      <c r="F113" s="5" t="s">
        <v>24</v>
      </c>
      <c r="G113" s="6"/>
    </row>
    <row r="114" spans="1:7" s="5" customFormat="1" ht="6">
      <c r="A114" s="5" t="s">
        <v>32</v>
      </c>
      <c r="B114" s="6">
        <v>137</v>
      </c>
      <c r="C114" s="6">
        <v>68</v>
      </c>
      <c r="D114" s="6">
        <v>137</v>
      </c>
      <c r="E114" s="6">
        <v>68</v>
      </c>
      <c r="F114" s="5" t="s">
        <v>24</v>
      </c>
      <c r="G114" s="6"/>
    </row>
    <row r="115" spans="1:7" s="5" customFormat="1" ht="6">
      <c r="A115" s="5" t="s">
        <v>31</v>
      </c>
      <c r="B115" s="6">
        <v>508</v>
      </c>
      <c r="C115" s="6">
        <v>254</v>
      </c>
      <c r="D115" s="6">
        <v>508</v>
      </c>
      <c r="E115" s="6">
        <v>254</v>
      </c>
      <c r="F115" s="5" t="s">
        <v>24</v>
      </c>
      <c r="G115" s="6"/>
    </row>
    <row r="116" spans="1:7" s="5" customFormat="1" ht="6">
      <c r="A116" s="5" t="s">
        <v>30</v>
      </c>
      <c r="B116" s="6">
        <v>204</v>
      </c>
      <c r="C116" s="6">
        <v>102</v>
      </c>
      <c r="D116" s="6">
        <v>204</v>
      </c>
      <c r="E116" s="6">
        <v>102</v>
      </c>
      <c r="F116" s="5" t="s">
        <v>24</v>
      </c>
      <c r="G116" s="6"/>
    </row>
    <row r="117" spans="1:7" s="5" customFormat="1" ht="6">
      <c r="A117" s="5" t="s">
        <v>29</v>
      </c>
      <c r="B117" s="6">
        <v>148</v>
      </c>
      <c r="C117" s="6">
        <v>74</v>
      </c>
      <c r="D117" s="6">
        <v>148</v>
      </c>
      <c r="E117" s="6">
        <v>74</v>
      </c>
      <c r="F117" s="5" t="s">
        <v>24</v>
      </c>
      <c r="G117" s="6"/>
    </row>
    <row r="118" spans="1:7" s="5" customFormat="1" ht="6">
      <c r="A118" s="5" t="s">
        <v>28</v>
      </c>
      <c r="B118" s="6"/>
      <c r="C118" s="6">
        <v>282</v>
      </c>
      <c r="D118" s="6"/>
      <c r="E118" s="6">
        <v>282</v>
      </c>
      <c r="F118" s="5" t="s">
        <v>24</v>
      </c>
      <c r="G118" s="6"/>
    </row>
    <row r="119" spans="1:7" s="5" customFormat="1" ht="6">
      <c r="A119" s="5" t="s">
        <v>27</v>
      </c>
      <c r="B119" s="6">
        <v>33</v>
      </c>
      <c r="C119" s="6">
        <v>16</v>
      </c>
      <c r="D119" s="6">
        <v>33</v>
      </c>
      <c r="E119" s="6">
        <v>16</v>
      </c>
      <c r="F119" s="5" t="s">
        <v>24</v>
      </c>
      <c r="G119" s="6"/>
    </row>
    <row r="120" spans="1:7" s="5" customFormat="1" ht="6">
      <c r="A120" s="5" t="s">
        <v>26</v>
      </c>
      <c r="B120" s="6">
        <v>475</v>
      </c>
      <c r="C120" s="6">
        <v>237</v>
      </c>
      <c r="D120" s="6">
        <v>475</v>
      </c>
      <c r="E120" s="6">
        <v>237</v>
      </c>
      <c r="F120" s="5" t="s">
        <v>24</v>
      </c>
      <c r="G120" s="6"/>
    </row>
    <row r="121" spans="1:7" s="5" customFormat="1" ht="6">
      <c r="A121" s="5" t="s">
        <v>25</v>
      </c>
      <c r="B121" s="6">
        <v>638</v>
      </c>
      <c r="C121" s="6">
        <v>319</v>
      </c>
      <c r="D121" s="6">
        <v>638</v>
      </c>
      <c r="E121" s="6">
        <v>319</v>
      </c>
      <c r="F121" s="5" t="s">
        <v>24</v>
      </c>
      <c r="G121" s="6"/>
    </row>
    <row r="122" spans="1:7" s="5" customFormat="1" ht="6">
      <c r="A122" s="5" t="s">
        <v>23</v>
      </c>
      <c r="B122" s="6">
        <f>D122*$AG$5</f>
        <v>0</v>
      </c>
      <c r="C122" s="6">
        <f t="shared" ref="C122:C135" si="0">E122*$AG$5</f>
        <v>0</v>
      </c>
      <c r="D122" s="6">
        <v>38</v>
      </c>
      <c r="E122" s="6">
        <v>19</v>
      </c>
      <c r="F122" s="5" t="s">
        <v>9</v>
      </c>
      <c r="G122" s="6"/>
    </row>
    <row r="123" spans="1:7" s="5" customFormat="1" ht="6">
      <c r="A123" s="5" t="s">
        <v>22</v>
      </c>
      <c r="B123" s="6">
        <f t="shared" ref="B123:B135" si="1">D123*$AG$5</f>
        <v>0</v>
      </c>
      <c r="C123" s="6">
        <f t="shared" si="0"/>
        <v>0</v>
      </c>
      <c r="D123" s="6">
        <v>40</v>
      </c>
      <c r="E123" s="6">
        <v>20</v>
      </c>
      <c r="F123" s="5" t="s">
        <v>9</v>
      </c>
      <c r="G123" s="6"/>
    </row>
    <row r="124" spans="1:7" s="5" customFormat="1" ht="6">
      <c r="A124" s="5" t="s">
        <v>21</v>
      </c>
      <c r="B124" s="6">
        <f>D124*$AG$5</f>
        <v>0</v>
      </c>
      <c r="C124" s="6">
        <f t="shared" si="0"/>
        <v>0</v>
      </c>
      <c r="D124" s="6">
        <v>38</v>
      </c>
      <c r="E124" s="6">
        <v>19</v>
      </c>
      <c r="F124" s="5" t="s">
        <v>9</v>
      </c>
      <c r="G124" s="6"/>
    </row>
    <row r="125" spans="1:7" s="5" customFormat="1" ht="6">
      <c r="A125" s="5" t="s">
        <v>20</v>
      </c>
      <c r="B125" s="6">
        <f t="shared" si="1"/>
        <v>0</v>
      </c>
      <c r="C125" s="6">
        <f t="shared" si="0"/>
        <v>0</v>
      </c>
      <c r="D125" s="6">
        <v>48</v>
      </c>
      <c r="E125" s="6">
        <v>24</v>
      </c>
      <c r="F125" s="5" t="s">
        <v>9</v>
      </c>
      <c r="G125" s="6"/>
    </row>
    <row r="126" spans="1:7" s="5" customFormat="1" ht="6">
      <c r="A126" s="5" t="s">
        <v>19</v>
      </c>
      <c r="B126" s="6">
        <f t="shared" si="1"/>
        <v>0</v>
      </c>
      <c r="C126" s="6">
        <f t="shared" si="0"/>
        <v>0</v>
      </c>
      <c r="D126" s="6">
        <v>43</v>
      </c>
      <c r="E126" s="6">
        <v>21</v>
      </c>
      <c r="F126" s="5" t="s">
        <v>9</v>
      </c>
      <c r="G126" s="6"/>
    </row>
    <row r="127" spans="1:7" s="5" customFormat="1" ht="6">
      <c r="A127" s="5" t="s">
        <v>18</v>
      </c>
      <c r="B127" s="6">
        <f t="shared" si="1"/>
        <v>0</v>
      </c>
      <c r="C127" s="6">
        <f t="shared" si="0"/>
        <v>0</v>
      </c>
      <c r="D127" s="6">
        <v>36</v>
      </c>
      <c r="E127" s="6">
        <v>18</v>
      </c>
      <c r="F127" s="5" t="s">
        <v>9</v>
      </c>
      <c r="G127" s="6"/>
    </row>
    <row r="128" spans="1:7" s="5" customFormat="1" ht="6">
      <c r="A128" s="5" t="s">
        <v>17</v>
      </c>
      <c r="B128" s="6">
        <f t="shared" si="1"/>
        <v>0</v>
      </c>
      <c r="C128" s="6">
        <f t="shared" si="0"/>
        <v>0</v>
      </c>
      <c r="D128" s="6">
        <v>37</v>
      </c>
      <c r="E128" s="6">
        <v>19</v>
      </c>
      <c r="F128" s="5" t="s">
        <v>9</v>
      </c>
      <c r="G128" s="6"/>
    </row>
    <row r="129" spans="1:7" s="5" customFormat="1" ht="6">
      <c r="A129" s="5" t="s">
        <v>16</v>
      </c>
      <c r="B129" s="6">
        <f t="shared" si="1"/>
        <v>0</v>
      </c>
      <c r="C129" s="6">
        <f t="shared" si="0"/>
        <v>0</v>
      </c>
      <c r="D129" s="6">
        <v>35</v>
      </c>
      <c r="E129" s="6">
        <v>18</v>
      </c>
      <c r="F129" s="5" t="s">
        <v>9</v>
      </c>
      <c r="G129" s="6"/>
    </row>
    <row r="130" spans="1:7" s="5" customFormat="1" ht="6">
      <c r="A130" s="5" t="s">
        <v>15</v>
      </c>
      <c r="B130" s="6">
        <f t="shared" si="1"/>
        <v>0</v>
      </c>
      <c r="C130" s="6">
        <f t="shared" si="0"/>
        <v>0</v>
      </c>
      <c r="D130" s="6">
        <v>37</v>
      </c>
      <c r="E130" s="6">
        <v>19</v>
      </c>
      <c r="F130" s="5" t="s">
        <v>9</v>
      </c>
      <c r="G130" s="6"/>
    </row>
    <row r="131" spans="1:7" s="5" customFormat="1" ht="6">
      <c r="A131" s="5" t="s">
        <v>14</v>
      </c>
      <c r="B131" s="6">
        <f t="shared" si="1"/>
        <v>0</v>
      </c>
      <c r="C131" s="6">
        <f t="shared" si="0"/>
        <v>0</v>
      </c>
      <c r="D131" s="6">
        <v>35</v>
      </c>
      <c r="E131" s="6">
        <v>18</v>
      </c>
      <c r="F131" s="5" t="s">
        <v>9</v>
      </c>
      <c r="G131" s="6"/>
    </row>
    <row r="132" spans="1:7" s="5" customFormat="1" ht="6">
      <c r="A132" s="5" t="s">
        <v>13</v>
      </c>
      <c r="B132" s="6">
        <f t="shared" si="1"/>
        <v>0</v>
      </c>
      <c r="C132" s="6">
        <f t="shared" si="0"/>
        <v>0</v>
      </c>
      <c r="D132" s="6">
        <v>37</v>
      </c>
      <c r="E132" s="6">
        <v>19</v>
      </c>
      <c r="F132" s="5" t="s">
        <v>9</v>
      </c>
      <c r="G132" s="6"/>
    </row>
    <row r="133" spans="1:7" s="5" customFormat="1" ht="6">
      <c r="A133" s="5" t="s">
        <v>12</v>
      </c>
      <c r="B133" s="6">
        <f t="shared" si="1"/>
        <v>0</v>
      </c>
      <c r="C133" s="6">
        <f t="shared" si="0"/>
        <v>0</v>
      </c>
      <c r="D133" s="6">
        <v>35</v>
      </c>
      <c r="E133" s="6">
        <v>18</v>
      </c>
      <c r="F133" s="5" t="s">
        <v>9</v>
      </c>
      <c r="G133" s="6"/>
    </row>
    <row r="134" spans="1:7" s="5" customFormat="1" ht="6">
      <c r="A134" s="5" t="s">
        <v>11</v>
      </c>
      <c r="B134" s="6">
        <f t="shared" si="1"/>
        <v>0</v>
      </c>
      <c r="C134" s="6">
        <f t="shared" si="0"/>
        <v>0</v>
      </c>
      <c r="D134" s="6">
        <v>37</v>
      </c>
      <c r="E134" s="6">
        <v>19</v>
      </c>
      <c r="F134" s="5" t="s">
        <v>9</v>
      </c>
      <c r="G134" s="6"/>
    </row>
    <row r="135" spans="1:7" s="5" customFormat="1" ht="6">
      <c r="A135" s="5" t="s">
        <v>10</v>
      </c>
      <c r="B135" s="6">
        <f t="shared" si="1"/>
        <v>0</v>
      </c>
      <c r="C135" s="6">
        <f t="shared" si="0"/>
        <v>0</v>
      </c>
      <c r="D135" s="6">
        <v>35</v>
      </c>
      <c r="E135" s="6">
        <v>18</v>
      </c>
      <c r="F135" s="5" t="s">
        <v>9</v>
      </c>
      <c r="G135" s="6"/>
    </row>
    <row r="136" spans="1:7" s="5" customFormat="1" ht="6"/>
    <row r="137" spans="1:7" s="5" customFormat="1" ht="6">
      <c r="A137" s="5" t="s">
        <v>8</v>
      </c>
      <c r="B137" s="5" t="s">
        <v>7</v>
      </c>
    </row>
    <row r="138" spans="1:7" s="5" customFormat="1" ht="6">
      <c r="A138" s="5" t="s">
        <v>6</v>
      </c>
      <c r="B138" s="5">
        <v>0</v>
      </c>
      <c r="C138" s="5" t="b">
        <v>0</v>
      </c>
      <c r="D138" s="5" t="b">
        <v>0</v>
      </c>
      <c r="E138" s="5" t="b">
        <v>0</v>
      </c>
      <c r="F138" s="5">
        <v>0</v>
      </c>
      <c r="G138" s="5">
        <v>0</v>
      </c>
    </row>
    <row r="139" spans="1:7" s="5" customFormat="1" ht="6">
      <c r="A139" s="5" t="s">
        <v>5</v>
      </c>
    </row>
    <row r="140" spans="1:7" s="5" customFormat="1" ht="6">
      <c r="A140" s="5" t="s">
        <v>4</v>
      </c>
    </row>
    <row r="141" spans="1:7" s="5" customFormat="1" ht="6">
      <c r="A141" s="5" t="s">
        <v>3</v>
      </c>
    </row>
    <row r="142" spans="1:7" s="5" customFormat="1" ht="6">
      <c r="A142" s="5" t="s">
        <v>2</v>
      </c>
    </row>
    <row r="143" spans="1:7" s="5" customFormat="1" ht="6">
      <c r="A143" s="5" t="s">
        <v>1</v>
      </c>
    </row>
    <row r="144" spans="1:7" s="5" customFormat="1" ht="6">
      <c r="A144" s="5" t="s">
        <v>0</v>
      </c>
    </row>
  </sheetData>
  <sheetProtection formatCells="0" formatColumns="0" formatRows="0" insertColumns="0" insertRows="0" autoFilter="0"/>
  <mergeCells count="225">
    <mergeCell ref="A3:A9"/>
    <mergeCell ref="L3:AF3"/>
    <mergeCell ref="AG3:AM3"/>
    <mergeCell ref="L4:AF4"/>
    <mergeCell ref="AG4:AM4"/>
    <mergeCell ref="AP4:AT4"/>
    <mergeCell ref="L5:AB5"/>
    <mergeCell ref="AC5:AF5"/>
    <mergeCell ref="AG5:AK5"/>
    <mergeCell ref="AL5:AM5"/>
    <mergeCell ref="AP5:AT5"/>
    <mergeCell ref="B6:K7"/>
    <mergeCell ref="Q6:R6"/>
    <mergeCell ref="T6:V6"/>
    <mergeCell ref="AT6:AT7"/>
    <mergeCell ref="L7:AM7"/>
    <mergeCell ref="S8:Y8"/>
    <mergeCell ref="AG8:AM8"/>
    <mergeCell ref="L9:AM9"/>
    <mergeCell ref="A10:H11"/>
    <mergeCell ref="W19:Z19"/>
    <mergeCell ref="AA19:AC19"/>
    <mergeCell ref="AD19:AE19"/>
    <mergeCell ref="AF19:AH19"/>
    <mergeCell ref="AI19:AK19"/>
    <mergeCell ref="AL19:AM19"/>
    <mergeCell ref="H20:J20"/>
    <mergeCell ref="K20:AE20"/>
    <mergeCell ref="AL12:AM12"/>
    <mergeCell ref="AC12:AF12"/>
    <mergeCell ref="A12:C18"/>
    <mergeCell ref="E12:H12"/>
    <mergeCell ref="I12:K12"/>
    <mergeCell ref="L12:M12"/>
    <mergeCell ref="N12:O12"/>
    <mergeCell ref="Q12:T12"/>
    <mergeCell ref="E15:H15"/>
    <mergeCell ref="I15:K15"/>
    <mergeCell ref="L15:M15"/>
    <mergeCell ref="N15:O15"/>
    <mergeCell ref="Q15:T15"/>
    <mergeCell ref="D18:AM18"/>
    <mergeCell ref="U12:W12"/>
    <mergeCell ref="C21:AM28"/>
    <mergeCell ref="A29:E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7:E47"/>
    <mergeCell ref="F47:J47"/>
    <mergeCell ref="K47:AM47"/>
    <mergeCell ref="A48:E48"/>
    <mergeCell ref="F48:J48"/>
    <mergeCell ref="K48:AM48"/>
    <mergeCell ref="A49:E49"/>
    <mergeCell ref="F49:J49"/>
    <mergeCell ref="K49:AM49"/>
    <mergeCell ref="A50:E50"/>
    <mergeCell ref="F50:J50"/>
    <mergeCell ref="K50:AM50"/>
    <mergeCell ref="A51:E51"/>
    <mergeCell ref="F51:J51"/>
    <mergeCell ref="K51:AM51"/>
    <mergeCell ref="W54:Z54"/>
    <mergeCell ref="AA54:AC54"/>
    <mergeCell ref="AD54:AE54"/>
    <mergeCell ref="AF54:AH54"/>
    <mergeCell ref="AI54:AK54"/>
    <mergeCell ref="AL54:AM54"/>
    <mergeCell ref="A63:E63"/>
    <mergeCell ref="F63:J63"/>
    <mergeCell ref="K63:AM63"/>
    <mergeCell ref="H55:J55"/>
    <mergeCell ref="K55:AE55"/>
    <mergeCell ref="C56:AM57"/>
    <mergeCell ref="A58:E58"/>
    <mergeCell ref="A59:E59"/>
    <mergeCell ref="F59:J59"/>
    <mergeCell ref="K59:AM59"/>
    <mergeCell ref="A60:E60"/>
    <mergeCell ref="F60:J60"/>
    <mergeCell ref="K60:AM60"/>
    <mergeCell ref="A61:E61"/>
    <mergeCell ref="F61:J61"/>
    <mergeCell ref="K61:AM61"/>
    <mergeCell ref="A62:E62"/>
    <mergeCell ref="F62:J62"/>
    <mergeCell ref="K62:AM62"/>
    <mergeCell ref="A89:AK89"/>
    <mergeCell ref="A85:AK85"/>
    <mergeCell ref="A80:AK80"/>
    <mergeCell ref="A72:E72"/>
    <mergeCell ref="F72:J72"/>
    <mergeCell ref="K72:AM72"/>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64:E64"/>
    <mergeCell ref="F64:J64"/>
    <mergeCell ref="K64:AM64"/>
    <mergeCell ref="A65:E65"/>
    <mergeCell ref="F65:J65"/>
    <mergeCell ref="K65:AM65"/>
    <mergeCell ref="A66:E66"/>
    <mergeCell ref="F66:J66"/>
    <mergeCell ref="K66:AM66"/>
    <mergeCell ref="X12:Y12"/>
    <mergeCell ref="Z12:AA12"/>
    <mergeCell ref="AG12:AI12"/>
    <mergeCell ref="AJ12:AK12"/>
    <mergeCell ref="E13:H13"/>
    <mergeCell ref="I13:K13"/>
    <mergeCell ref="L13:M13"/>
    <mergeCell ref="N13:O13"/>
    <mergeCell ref="Q13:T13"/>
    <mergeCell ref="U13:W13"/>
    <mergeCell ref="X13:Y13"/>
    <mergeCell ref="Z13:AA13"/>
    <mergeCell ref="AC13:AF13"/>
    <mergeCell ref="AG13:AI13"/>
    <mergeCell ref="AJ13:AK13"/>
    <mergeCell ref="AL13:AM13"/>
    <mergeCell ref="E14:H14"/>
    <mergeCell ref="I14:K14"/>
    <mergeCell ref="L14:M14"/>
    <mergeCell ref="N14:O14"/>
    <mergeCell ref="Q14:T14"/>
    <mergeCell ref="U14:W14"/>
    <mergeCell ref="X14:Y14"/>
    <mergeCell ref="Z14:AA14"/>
    <mergeCell ref="AC14:AF14"/>
    <mergeCell ref="AG14:AI14"/>
    <mergeCell ref="AJ14:AK14"/>
    <mergeCell ref="AL14:AM14"/>
    <mergeCell ref="U15:W15"/>
    <mergeCell ref="X15:Y15"/>
    <mergeCell ref="Z15:AA15"/>
    <mergeCell ref="AC15:AF15"/>
    <mergeCell ref="AG15:AI15"/>
    <mergeCell ref="AJ15:AK15"/>
    <mergeCell ref="AL15:AM15"/>
    <mergeCell ref="E16:H16"/>
    <mergeCell ref="I16:K16"/>
    <mergeCell ref="L16:M16"/>
    <mergeCell ref="N16:O16"/>
    <mergeCell ref="Q16:T16"/>
    <mergeCell ref="U16:W16"/>
    <mergeCell ref="X16:Y16"/>
    <mergeCell ref="Z16:AA16"/>
    <mergeCell ref="AC16:AF16"/>
    <mergeCell ref="AG16:AI16"/>
    <mergeCell ref="AJ16:AK16"/>
    <mergeCell ref="AL16:AM16"/>
    <mergeCell ref="AG17:AI17"/>
    <mergeCell ref="AJ17:AK17"/>
    <mergeCell ref="AL17:AM17"/>
    <mergeCell ref="E17:H17"/>
    <mergeCell ref="I17:K17"/>
    <mergeCell ref="L17:M17"/>
    <mergeCell ref="N17:O17"/>
    <mergeCell ref="Q17:T17"/>
    <mergeCell ref="U17:W17"/>
    <mergeCell ref="X17:Y17"/>
    <mergeCell ref="Z17:AA17"/>
    <mergeCell ref="AC17:AF17"/>
  </mergeCells>
  <phoneticPr fontId="3"/>
  <dataValidations count="6">
    <dataValidation imeMode="halfAlpha" allowBlank="1" showInputMessage="1" showErrorMessage="1" sqref="S54:V54 AD52:AH53 S52:X53 J52:N54 AM52:AM53"/>
    <dataValidation type="list" allowBlank="1" showInputMessage="1" showErrorMessage="1" sqref="H20:J20">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 type="list" allowBlank="1" showInputMessage="1" showErrorMessage="1" sqref="L13:O17 X13:AA17 AJ13:AM17">
      <formula1>" ,1"</formula1>
    </dataValidation>
    <dataValidation type="date" operator="lessThanOrEqual" allowBlank="1" showInputMessage="1" showErrorMessage="1" sqref="I13:K17 U13:W17 AG13:AI17">
      <formula1>45016</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152400</xdr:colOff>
                    <xdr:row>8</xdr:row>
                    <xdr:rowOff>257175</xdr:rowOff>
                  </from>
                  <to>
                    <xdr:col>9</xdr:col>
                    <xdr:colOff>38100</xdr:colOff>
                    <xdr:row>10</xdr:row>
                    <xdr:rowOff>28575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152400</xdr:colOff>
                    <xdr:row>9</xdr:row>
                    <xdr:rowOff>219075</xdr:rowOff>
                  </from>
                  <to>
                    <xdr:col>9</xdr:col>
                    <xdr:colOff>38100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55"/>
  <sheetViews>
    <sheetView view="pageBreakPreview" zoomScale="110" zoomScaleNormal="100" zoomScaleSheetLayoutView="110" workbookViewId="0">
      <selection activeCell="C6" sqref="C6"/>
    </sheetView>
  </sheetViews>
  <sheetFormatPr defaultRowHeight="13.5"/>
  <cols>
    <col min="1" max="1" width="2.125" customWidth="1"/>
    <col min="2" max="2" width="3.25" customWidth="1"/>
    <col min="3" max="3" width="13" customWidth="1"/>
    <col min="4" max="4" width="9.375" bestFit="1" customWidth="1"/>
    <col min="7" max="7" width="3.625" customWidth="1"/>
    <col min="8" max="8" width="13" customWidth="1"/>
    <col min="9" max="9" width="9.375" bestFit="1" customWidth="1"/>
  </cols>
  <sheetData>
    <row r="1" spans="1:11">
      <c r="A1" t="s">
        <v>207</v>
      </c>
    </row>
    <row r="3" spans="1:11">
      <c r="A3" t="s">
        <v>206</v>
      </c>
    </row>
    <row r="4" spans="1:11" ht="27" customHeight="1">
      <c r="B4" s="208"/>
      <c r="C4" s="209" t="s">
        <v>203</v>
      </c>
      <c r="D4" s="208" t="s">
        <v>198</v>
      </c>
      <c r="E4" s="208" t="s">
        <v>201</v>
      </c>
      <c r="F4" s="208" t="s">
        <v>199</v>
      </c>
      <c r="G4" s="210"/>
      <c r="H4" s="209" t="s">
        <v>203</v>
      </c>
      <c r="I4" s="208" t="s">
        <v>198</v>
      </c>
      <c r="J4" s="208" t="s">
        <v>201</v>
      </c>
      <c r="K4" s="208" t="s">
        <v>199</v>
      </c>
    </row>
    <row r="5" spans="1:11">
      <c r="B5" s="211" t="s">
        <v>202</v>
      </c>
      <c r="C5" s="212" t="s">
        <v>204</v>
      </c>
      <c r="D5" s="213">
        <v>44866</v>
      </c>
      <c r="E5" s="212"/>
      <c r="F5" s="212">
        <v>1</v>
      </c>
      <c r="G5" s="215"/>
      <c r="H5" s="215"/>
      <c r="I5" s="216"/>
      <c r="J5" s="215"/>
      <c r="K5" s="215"/>
    </row>
    <row r="6" spans="1:11">
      <c r="B6" s="212">
        <v>1</v>
      </c>
      <c r="C6" s="214"/>
      <c r="D6" s="217"/>
      <c r="E6" s="214"/>
      <c r="F6" s="214"/>
      <c r="G6" s="212">
        <v>51</v>
      </c>
      <c r="H6" s="214"/>
      <c r="I6" s="217"/>
      <c r="J6" s="214"/>
      <c r="K6" s="214"/>
    </row>
    <row r="7" spans="1:11">
      <c r="B7" s="212">
        <v>2</v>
      </c>
      <c r="C7" s="214"/>
      <c r="D7" s="217"/>
      <c r="E7" s="214"/>
      <c r="F7" s="214"/>
      <c r="G7" s="212">
        <f>G6+1</f>
        <v>52</v>
      </c>
      <c r="H7" s="214"/>
      <c r="I7" s="217"/>
      <c r="J7" s="214"/>
      <c r="K7" s="214"/>
    </row>
    <row r="8" spans="1:11">
      <c r="B8" s="212">
        <f>B7+1</f>
        <v>3</v>
      </c>
      <c r="C8" s="214"/>
      <c r="D8" s="217"/>
      <c r="E8" s="214"/>
      <c r="F8" s="214"/>
      <c r="G8" s="212">
        <f>G7+1</f>
        <v>53</v>
      </c>
      <c r="H8" s="214"/>
      <c r="I8" s="217"/>
      <c r="J8" s="214"/>
      <c r="K8" s="214"/>
    </row>
    <row r="9" spans="1:11">
      <c r="B9" s="212">
        <f>B8+1</f>
        <v>4</v>
      </c>
      <c r="C9" s="214"/>
      <c r="D9" s="217"/>
      <c r="E9" s="214"/>
      <c r="F9" s="214"/>
      <c r="G9" s="212">
        <f>G8+1</f>
        <v>54</v>
      </c>
      <c r="H9" s="214"/>
      <c r="I9" s="217"/>
      <c r="J9" s="214"/>
      <c r="K9" s="214"/>
    </row>
    <row r="10" spans="1:11">
      <c r="B10" s="212">
        <f>B9+1</f>
        <v>5</v>
      </c>
      <c r="C10" s="214"/>
      <c r="D10" s="217"/>
      <c r="E10" s="214"/>
      <c r="F10" s="214"/>
      <c r="G10" s="212">
        <f>G9+1</f>
        <v>55</v>
      </c>
      <c r="H10" s="214"/>
      <c r="I10" s="217"/>
      <c r="J10" s="214"/>
      <c r="K10" s="214"/>
    </row>
    <row r="11" spans="1:11">
      <c r="B11" s="212">
        <f>B10+1</f>
        <v>6</v>
      </c>
      <c r="C11" s="214"/>
      <c r="D11" s="217"/>
      <c r="E11" s="214"/>
      <c r="F11" s="214"/>
      <c r="G11" s="212">
        <f>G10+1</f>
        <v>56</v>
      </c>
      <c r="H11" s="214"/>
      <c r="I11" s="217"/>
      <c r="J11" s="214"/>
      <c r="K11" s="214"/>
    </row>
    <row r="12" spans="1:11">
      <c r="B12" s="212">
        <f>B11+1</f>
        <v>7</v>
      </c>
      <c r="C12" s="214"/>
      <c r="D12" s="217"/>
      <c r="E12" s="214"/>
      <c r="F12" s="214"/>
      <c r="G12" s="212">
        <f>G11+1</f>
        <v>57</v>
      </c>
      <c r="H12" s="214"/>
      <c r="I12" s="217"/>
      <c r="J12" s="214"/>
      <c r="K12" s="214"/>
    </row>
    <row r="13" spans="1:11">
      <c r="B13" s="212">
        <f>B12+1</f>
        <v>8</v>
      </c>
      <c r="C13" s="214"/>
      <c r="D13" s="217"/>
      <c r="E13" s="214"/>
      <c r="F13" s="214"/>
      <c r="G13" s="212">
        <f>G12+1</f>
        <v>58</v>
      </c>
      <c r="H13" s="214"/>
      <c r="I13" s="217"/>
      <c r="J13" s="214"/>
      <c r="K13" s="214"/>
    </row>
    <row r="14" spans="1:11">
      <c r="B14" s="212">
        <f>B13+1</f>
        <v>9</v>
      </c>
      <c r="C14" s="214"/>
      <c r="D14" s="217"/>
      <c r="E14" s="214"/>
      <c r="F14" s="214"/>
      <c r="G14" s="212">
        <f>G13+1</f>
        <v>59</v>
      </c>
      <c r="H14" s="214"/>
      <c r="I14" s="217"/>
      <c r="J14" s="214"/>
      <c r="K14" s="214"/>
    </row>
    <row r="15" spans="1:11">
      <c r="B15" s="212">
        <f>B14+1</f>
        <v>10</v>
      </c>
      <c r="C15" s="214"/>
      <c r="D15" s="217"/>
      <c r="E15" s="214"/>
      <c r="F15" s="214"/>
      <c r="G15" s="212">
        <f>G14+1</f>
        <v>60</v>
      </c>
      <c r="H15" s="214"/>
      <c r="I15" s="217"/>
      <c r="J15" s="214"/>
      <c r="K15" s="214"/>
    </row>
    <row r="16" spans="1:11">
      <c r="B16" s="212">
        <f>B15+1</f>
        <v>11</v>
      </c>
      <c r="C16" s="214"/>
      <c r="D16" s="217"/>
      <c r="E16" s="214"/>
      <c r="F16" s="214"/>
      <c r="G16" s="212">
        <f>G15+1</f>
        <v>61</v>
      </c>
      <c r="H16" s="214"/>
      <c r="I16" s="217"/>
      <c r="J16" s="214"/>
      <c r="K16" s="214"/>
    </row>
    <row r="17" spans="2:11">
      <c r="B17" s="212">
        <f>B16+1</f>
        <v>12</v>
      </c>
      <c r="C17" s="214"/>
      <c r="D17" s="217"/>
      <c r="E17" s="214"/>
      <c r="F17" s="214"/>
      <c r="G17" s="212">
        <f>G16+1</f>
        <v>62</v>
      </c>
      <c r="H17" s="214"/>
      <c r="I17" s="217"/>
      <c r="J17" s="214"/>
      <c r="K17" s="214"/>
    </row>
    <row r="18" spans="2:11">
      <c r="B18" s="212">
        <f>B17+1</f>
        <v>13</v>
      </c>
      <c r="C18" s="214"/>
      <c r="D18" s="217"/>
      <c r="E18" s="214"/>
      <c r="F18" s="214"/>
      <c r="G18" s="212">
        <f>G17+1</f>
        <v>63</v>
      </c>
      <c r="H18" s="214"/>
      <c r="I18" s="217"/>
      <c r="J18" s="214"/>
      <c r="K18" s="214"/>
    </row>
    <row r="19" spans="2:11">
      <c r="B19" s="212">
        <f>B18+1</f>
        <v>14</v>
      </c>
      <c r="C19" s="214"/>
      <c r="D19" s="217"/>
      <c r="E19" s="214"/>
      <c r="F19" s="214"/>
      <c r="G19" s="212">
        <f>G18+1</f>
        <v>64</v>
      </c>
      <c r="H19" s="214"/>
      <c r="I19" s="217"/>
      <c r="J19" s="214"/>
      <c r="K19" s="214"/>
    </row>
    <row r="20" spans="2:11">
      <c r="B20" s="212">
        <f>B19+1</f>
        <v>15</v>
      </c>
      <c r="C20" s="214"/>
      <c r="D20" s="217"/>
      <c r="E20" s="214"/>
      <c r="F20" s="214"/>
      <c r="G20" s="212">
        <f>G19+1</f>
        <v>65</v>
      </c>
      <c r="H20" s="214"/>
      <c r="I20" s="217"/>
      <c r="J20" s="214"/>
      <c r="K20" s="214"/>
    </row>
    <row r="21" spans="2:11">
      <c r="B21" s="212">
        <f>B20+1</f>
        <v>16</v>
      </c>
      <c r="C21" s="214"/>
      <c r="D21" s="217"/>
      <c r="E21" s="214"/>
      <c r="F21" s="214"/>
      <c r="G21" s="212">
        <f>G20+1</f>
        <v>66</v>
      </c>
      <c r="H21" s="214"/>
      <c r="I21" s="217"/>
      <c r="J21" s="214"/>
      <c r="K21" s="214"/>
    </row>
    <row r="22" spans="2:11">
      <c r="B22" s="212">
        <f>B21+1</f>
        <v>17</v>
      </c>
      <c r="C22" s="214"/>
      <c r="D22" s="217"/>
      <c r="E22" s="214"/>
      <c r="F22" s="214"/>
      <c r="G22" s="212">
        <f>G21+1</f>
        <v>67</v>
      </c>
      <c r="H22" s="214"/>
      <c r="I22" s="217"/>
      <c r="J22" s="214"/>
      <c r="K22" s="214"/>
    </row>
    <row r="23" spans="2:11">
      <c r="B23" s="212">
        <f>B22+1</f>
        <v>18</v>
      </c>
      <c r="C23" s="214"/>
      <c r="D23" s="217"/>
      <c r="E23" s="214"/>
      <c r="F23" s="214"/>
      <c r="G23" s="212">
        <f>G22+1</f>
        <v>68</v>
      </c>
      <c r="H23" s="214"/>
      <c r="I23" s="217"/>
      <c r="J23" s="214"/>
      <c r="K23" s="214"/>
    </row>
    <row r="24" spans="2:11">
      <c r="B24" s="212">
        <f>B23+1</f>
        <v>19</v>
      </c>
      <c r="C24" s="214"/>
      <c r="D24" s="217"/>
      <c r="E24" s="214"/>
      <c r="F24" s="214"/>
      <c r="G24" s="212">
        <f>G23+1</f>
        <v>69</v>
      </c>
      <c r="H24" s="214"/>
      <c r="I24" s="217"/>
      <c r="J24" s="214"/>
      <c r="K24" s="214"/>
    </row>
    <row r="25" spans="2:11">
      <c r="B25" s="212">
        <f>B24+1</f>
        <v>20</v>
      </c>
      <c r="C25" s="214"/>
      <c r="D25" s="217"/>
      <c r="E25" s="214"/>
      <c r="F25" s="214"/>
      <c r="G25" s="212">
        <f>G24+1</f>
        <v>70</v>
      </c>
      <c r="H25" s="214"/>
      <c r="I25" s="217"/>
      <c r="J25" s="214"/>
      <c r="K25" s="214"/>
    </row>
    <row r="26" spans="2:11">
      <c r="B26" s="212">
        <f>B25+1</f>
        <v>21</v>
      </c>
      <c r="C26" s="214"/>
      <c r="D26" s="217"/>
      <c r="E26" s="214"/>
      <c r="F26" s="214"/>
      <c r="G26" s="212">
        <f>G25+1</f>
        <v>71</v>
      </c>
      <c r="H26" s="214"/>
      <c r="I26" s="217"/>
      <c r="J26" s="214"/>
      <c r="K26" s="214"/>
    </row>
    <row r="27" spans="2:11">
      <c r="B27" s="212">
        <f>B26+1</f>
        <v>22</v>
      </c>
      <c r="C27" s="214"/>
      <c r="D27" s="217"/>
      <c r="E27" s="214"/>
      <c r="F27" s="214"/>
      <c r="G27" s="212">
        <f>G26+1</f>
        <v>72</v>
      </c>
      <c r="H27" s="214"/>
      <c r="I27" s="217"/>
      <c r="J27" s="214"/>
      <c r="K27" s="214"/>
    </row>
    <row r="28" spans="2:11">
      <c r="B28" s="212">
        <f>B27+1</f>
        <v>23</v>
      </c>
      <c r="C28" s="214"/>
      <c r="D28" s="217"/>
      <c r="E28" s="214"/>
      <c r="F28" s="214"/>
      <c r="G28" s="212">
        <f>G27+1</f>
        <v>73</v>
      </c>
      <c r="H28" s="214"/>
      <c r="I28" s="217"/>
      <c r="J28" s="214"/>
      <c r="K28" s="214"/>
    </row>
    <row r="29" spans="2:11">
      <c r="B29" s="212">
        <f>B28+1</f>
        <v>24</v>
      </c>
      <c r="C29" s="214"/>
      <c r="D29" s="217"/>
      <c r="E29" s="214"/>
      <c r="F29" s="214"/>
      <c r="G29" s="212">
        <f>G28+1</f>
        <v>74</v>
      </c>
      <c r="H29" s="214"/>
      <c r="I29" s="217"/>
      <c r="J29" s="214"/>
      <c r="K29" s="214"/>
    </row>
    <row r="30" spans="2:11">
      <c r="B30" s="212">
        <f>B29+1</f>
        <v>25</v>
      </c>
      <c r="C30" s="214"/>
      <c r="D30" s="217"/>
      <c r="E30" s="214"/>
      <c r="F30" s="214"/>
      <c r="G30" s="212">
        <f>G29+1</f>
        <v>75</v>
      </c>
      <c r="H30" s="214"/>
      <c r="I30" s="217"/>
      <c r="J30" s="214"/>
      <c r="K30" s="214"/>
    </row>
    <row r="31" spans="2:11">
      <c r="B31" s="212">
        <f>B30+1</f>
        <v>26</v>
      </c>
      <c r="C31" s="214"/>
      <c r="D31" s="217"/>
      <c r="E31" s="214"/>
      <c r="F31" s="214"/>
      <c r="G31" s="212">
        <f>G30+1</f>
        <v>76</v>
      </c>
      <c r="H31" s="214"/>
      <c r="I31" s="217"/>
      <c r="J31" s="214"/>
      <c r="K31" s="214"/>
    </row>
    <row r="32" spans="2:11">
      <c r="B32" s="212">
        <f>B31+1</f>
        <v>27</v>
      </c>
      <c r="C32" s="214"/>
      <c r="D32" s="217"/>
      <c r="E32" s="214"/>
      <c r="F32" s="214"/>
      <c r="G32" s="212">
        <f>G31+1</f>
        <v>77</v>
      </c>
      <c r="H32" s="214"/>
      <c r="I32" s="217"/>
      <c r="J32" s="214"/>
      <c r="K32" s="214"/>
    </row>
    <row r="33" spans="2:11">
      <c r="B33" s="212">
        <f>B32+1</f>
        <v>28</v>
      </c>
      <c r="C33" s="214"/>
      <c r="D33" s="217"/>
      <c r="E33" s="214"/>
      <c r="F33" s="214"/>
      <c r="G33" s="212">
        <f>G32+1</f>
        <v>78</v>
      </c>
      <c r="H33" s="214"/>
      <c r="I33" s="217"/>
      <c r="J33" s="214"/>
      <c r="K33" s="214"/>
    </row>
    <row r="34" spans="2:11">
      <c r="B34" s="212">
        <f>B33+1</f>
        <v>29</v>
      </c>
      <c r="C34" s="214"/>
      <c r="D34" s="217"/>
      <c r="E34" s="214"/>
      <c r="F34" s="214"/>
      <c r="G34" s="212">
        <f>G33+1</f>
        <v>79</v>
      </c>
      <c r="H34" s="214"/>
      <c r="I34" s="217"/>
      <c r="J34" s="214"/>
      <c r="K34" s="214"/>
    </row>
    <row r="35" spans="2:11">
      <c r="B35" s="212">
        <f>B34+1</f>
        <v>30</v>
      </c>
      <c r="C35" s="214"/>
      <c r="D35" s="217"/>
      <c r="E35" s="214"/>
      <c r="F35" s="214"/>
      <c r="G35" s="212">
        <f>G34+1</f>
        <v>80</v>
      </c>
      <c r="H35" s="214"/>
      <c r="I35" s="217"/>
      <c r="J35" s="214"/>
      <c r="K35" s="214"/>
    </row>
    <row r="36" spans="2:11">
      <c r="B36" s="212">
        <f>B35+1</f>
        <v>31</v>
      </c>
      <c r="C36" s="214"/>
      <c r="D36" s="217"/>
      <c r="E36" s="214"/>
      <c r="F36" s="214"/>
      <c r="G36" s="212">
        <f>G35+1</f>
        <v>81</v>
      </c>
      <c r="H36" s="214"/>
      <c r="I36" s="217"/>
      <c r="J36" s="214"/>
      <c r="K36" s="214"/>
    </row>
    <row r="37" spans="2:11">
      <c r="B37" s="212">
        <f>B36+1</f>
        <v>32</v>
      </c>
      <c r="C37" s="214"/>
      <c r="D37" s="217"/>
      <c r="E37" s="214"/>
      <c r="F37" s="214"/>
      <c r="G37" s="212">
        <f>G36+1</f>
        <v>82</v>
      </c>
      <c r="H37" s="214"/>
      <c r="I37" s="217"/>
      <c r="J37" s="214"/>
      <c r="K37" s="214"/>
    </row>
    <row r="38" spans="2:11">
      <c r="B38" s="212">
        <f>B37+1</f>
        <v>33</v>
      </c>
      <c r="C38" s="214"/>
      <c r="D38" s="217"/>
      <c r="E38" s="214"/>
      <c r="F38" s="214"/>
      <c r="G38" s="212">
        <f>G37+1</f>
        <v>83</v>
      </c>
      <c r="H38" s="214"/>
      <c r="I38" s="217"/>
      <c r="J38" s="214"/>
      <c r="K38" s="214"/>
    </row>
    <row r="39" spans="2:11">
      <c r="B39" s="212">
        <f>B38+1</f>
        <v>34</v>
      </c>
      <c r="C39" s="214"/>
      <c r="D39" s="217"/>
      <c r="E39" s="214"/>
      <c r="F39" s="214"/>
      <c r="G39" s="212">
        <f>G38+1</f>
        <v>84</v>
      </c>
      <c r="H39" s="214"/>
      <c r="I39" s="217"/>
      <c r="J39" s="214"/>
      <c r="K39" s="214"/>
    </row>
    <row r="40" spans="2:11">
      <c r="B40" s="212">
        <f>B39+1</f>
        <v>35</v>
      </c>
      <c r="C40" s="214"/>
      <c r="D40" s="217"/>
      <c r="E40" s="214"/>
      <c r="F40" s="214"/>
      <c r="G40" s="212">
        <f>G39+1</f>
        <v>85</v>
      </c>
      <c r="H40" s="214"/>
      <c r="I40" s="217"/>
      <c r="J40" s="214"/>
      <c r="K40" s="214"/>
    </row>
    <row r="41" spans="2:11">
      <c r="B41" s="212">
        <f>B40+1</f>
        <v>36</v>
      </c>
      <c r="C41" s="214"/>
      <c r="D41" s="217"/>
      <c r="E41" s="214"/>
      <c r="F41" s="214"/>
      <c r="G41" s="212">
        <f>G40+1</f>
        <v>86</v>
      </c>
      <c r="H41" s="214"/>
      <c r="I41" s="217"/>
      <c r="J41" s="214"/>
      <c r="K41" s="214"/>
    </row>
    <row r="42" spans="2:11">
      <c r="B42" s="212">
        <f>B41+1</f>
        <v>37</v>
      </c>
      <c r="C42" s="214"/>
      <c r="D42" s="217"/>
      <c r="E42" s="214"/>
      <c r="F42" s="214"/>
      <c r="G42" s="212">
        <f>G41+1</f>
        <v>87</v>
      </c>
      <c r="H42" s="214"/>
      <c r="I42" s="217"/>
      <c r="J42" s="214"/>
      <c r="K42" s="214"/>
    </row>
    <row r="43" spans="2:11">
      <c r="B43" s="212">
        <f>B42+1</f>
        <v>38</v>
      </c>
      <c r="C43" s="214"/>
      <c r="D43" s="217"/>
      <c r="E43" s="214"/>
      <c r="F43" s="214"/>
      <c r="G43" s="212">
        <f>G42+1</f>
        <v>88</v>
      </c>
      <c r="H43" s="214"/>
      <c r="I43" s="217"/>
      <c r="J43" s="214"/>
      <c r="K43" s="214"/>
    </row>
    <row r="44" spans="2:11">
      <c r="B44" s="212">
        <f>B43+1</f>
        <v>39</v>
      </c>
      <c r="C44" s="214"/>
      <c r="D44" s="217"/>
      <c r="E44" s="214"/>
      <c r="F44" s="214"/>
      <c r="G44" s="212">
        <f>G43+1</f>
        <v>89</v>
      </c>
      <c r="H44" s="214"/>
      <c r="I44" s="217"/>
      <c r="J44" s="214"/>
      <c r="K44" s="214"/>
    </row>
    <row r="45" spans="2:11">
      <c r="B45" s="212">
        <f>B44+1</f>
        <v>40</v>
      </c>
      <c r="C45" s="214"/>
      <c r="D45" s="217"/>
      <c r="E45" s="214"/>
      <c r="F45" s="214"/>
      <c r="G45" s="212">
        <f>G44+1</f>
        <v>90</v>
      </c>
      <c r="H45" s="214"/>
      <c r="I45" s="217"/>
      <c r="J45" s="214"/>
      <c r="K45" s="214"/>
    </row>
    <row r="46" spans="2:11">
      <c r="B46" s="212">
        <f>B45+1</f>
        <v>41</v>
      </c>
      <c r="C46" s="214"/>
      <c r="D46" s="217"/>
      <c r="E46" s="214"/>
      <c r="F46" s="214"/>
      <c r="G46" s="212">
        <f>G45+1</f>
        <v>91</v>
      </c>
      <c r="H46" s="214"/>
      <c r="I46" s="217"/>
      <c r="J46" s="214"/>
      <c r="K46" s="214"/>
    </row>
    <row r="47" spans="2:11">
      <c r="B47" s="212">
        <f>B46+1</f>
        <v>42</v>
      </c>
      <c r="C47" s="214"/>
      <c r="D47" s="217"/>
      <c r="E47" s="214"/>
      <c r="F47" s="214"/>
      <c r="G47" s="212">
        <f>G46+1</f>
        <v>92</v>
      </c>
      <c r="H47" s="214"/>
      <c r="I47" s="217"/>
      <c r="J47" s="214"/>
      <c r="K47" s="214"/>
    </row>
    <row r="48" spans="2:11">
      <c r="B48" s="212">
        <f>B47+1</f>
        <v>43</v>
      </c>
      <c r="C48" s="214"/>
      <c r="D48" s="217"/>
      <c r="E48" s="214"/>
      <c r="F48" s="214"/>
      <c r="G48" s="212">
        <f>G47+1</f>
        <v>93</v>
      </c>
      <c r="H48" s="214"/>
      <c r="I48" s="217"/>
      <c r="J48" s="214"/>
      <c r="K48" s="214"/>
    </row>
    <row r="49" spans="2:11">
      <c r="B49" s="212">
        <f>B48+1</f>
        <v>44</v>
      </c>
      <c r="C49" s="214"/>
      <c r="D49" s="217"/>
      <c r="E49" s="214"/>
      <c r="F49" s="214"/>
      <c r="G49" s="212">
        <f>G48+1</f>
        <v>94</v>
      </c>
      <c r="H49" s="214"/>
      <c r="I49" s="217"/>
      <c r="J49" s="214"/>
      <c r="K49" s="214"/>
    </row>
    <row r="50" spans="2:11">
      <c r="B50" s="212">
        <f>B49+1</f>
        <v>45</v>
      </c>
      <c r="C50" s="214"/>
      <c r="D50" s="217"/>
      <c r="E50" s="214"/>
      <c r="F50" s="214"/>
      <c r="G50" s="212">
        <f>G49+1</f>
        <v>95</v>
      </c>
      <c r="H50" s="214"/>
      <c r="I50" s="217"/>
      <c r="J50" s="214"/>
      <c r="K50" s="214"/>
    </row>
    <row r="51" spans="2:11">
      <c r="B51" s="212">
        <f>B50+1</f>
        <v>46</v>
      </c>
      <c r="C51" s="214"/>
      <c r="D51" s="217"/>
      <c r="E51" s="214"/>
      <c r="F51" s="214"/>
      <c r="G51" s="212">
        <f>G50+1</f>
        <v>96</v>
      </c>
      <c r="H51" s="214"/>
      <c r="I51" s="217"/>
      <c r="J51" s="214"/>
      <c r="K51" s="214"/>
    </row>
    <row r="52" spans="2:11">
      <c r="B52" s="212">
        <f>B51+1</f>
        <v>47</v>
      </c>
      <c r="C52" s="214"/>
      <c r="D52" s="217"/>
      <c r="E52" s="214"/>
      <c r="F52" s="214"/>
      <c r="G52" s="212">
        <f>G51+1</f>
        <v>97</v>
      </c>
      <c r="H52" s="214"/>
      <c r="I52" s="217"/>
      <c r="J52" s="214"/>
      <c r="K52" s="214"/>
    </row>
    <row r="53" spans="2:11">
      <c r="B53" s="212">
        <f>B52+1</f>
        <v>48</v>
      </c>
      <c r="C53" s="214"/>
      <c r="D53" s="217"/>
      <c r="E53" s="214"/>
      <c r="F53" s="214"/>
      <c r="G53" s="212">
        <f>G52+1</f>
        <v>98</v>
      </c>
      <c r="H53" s="214"/>
      <c r="I53" s="217"/>
      <c r="J53" s="214"/>
      <c r="K53" s="214"/>
    </row>
    <row r="54" spans="2:11">
      <c r="B54" s="212">
        <f>B53+1</f>
        <v>49</v>
      </c>
      <c r="C54" s="214"/>
      <c r="D54" s="217"/>
      <c r="E54" s="214"/>
      <c r="F54" s="214"/>
      <c r="G54" s="212">
        <f>G53+1</f>
        <v>99</v>
      </c>
      <c r="H54" s="214"/>
      <c r="I54" s="217"/>
      <c r="J54" s="214"/>
      <c r="K54" s="214"/>
    </row>
    <row r="55" spans="2:11">
      <c r="B55" s="212">
        <f>B54+1</f>
        <v>50</v>
      </c>
      <c r="C55" s="214"/>
      <c r="D55" s="217"/>
      <c r="E55" s="214"/>
      <c r="F55" s="214"/>
      <c r="G55" s="212">
        <f>G54+1</f>
        <v>100</v>
      </c>
      <c r="H55" s="214"/>
      <c r="I55" s="217"/>
      <c r="J55" s="214"/>
      <c r="K55" s="214"/>
    </row>
  </sheetData>
  <phoneticPr fontId="3"/>
  <dataValidations count="2">
    <dataValidation type="list" allowBlank="1" showInputMessage="1" showErrorMessage="1" sqref="E5:F55 J6:K55">
      <formula1>" ,1"</formula1>
    </dataValidation>
    <dataValidation type="date" operator="lessThanOrEqual" allowBlank="1" showInputMessage="1" showErrorMessage="1" sqref="D5:D55 I5:I55">
      <formula1>45016</formula1>
    </dataValidation>
  </dataValidations>
  <pageMargins left="0.7" right="0.7" top="0.75" bottom="0.75" header="0.3" footer="0.3"/>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G67"/>
  <sheetViews>
    <sheetView view="pageBreakPreview" zoomScale="120" zoomScaleNormal="120" zoomScaleSheetLayoutView="120" workbookViewId="0">
      <selection activeCell="E15" sqref="E15"/>
    </sheetView>
  </sheetViews>
  <sheetFormatPr defaultColWidth="2.25" defaultRowHeight="12"/>
  <cols>
    <col min="1" max="1" width="5.5" style="4" customWidth="1"/>
    <col min="2" max="2" width="13.75" style="4" customWidth="1"/>
    <col min="3" max="3" width="10" style="4" customWidth="1"/>
    <col min="4" max="5" width="11.25" style="4" customWidth="1"/>
    <col min="6" max="6" width="13.25" style="4" customWidth="1"/>
    <col min="7" max="7" width="13.625" style="4" customWidth="1"/>
    <col min="8" max="8" width="39.625" style="4" customWidth="1"/>
    <col min="9" max="13" width="2.25" style="4" customWidth="1"/>
    <col min="14" max="16384" width="2.25" style="4"/>
  </cols>
  <sheetData>
    <row r="1" spans="1:22">
      <c r="A1" s="124" t="s">
        <v>193</v>
      </c>
    </row>
    <row r="2" spans="1:22">
      <c r="A2" s="115"/>
    </row>
    <row r="3" spans="1:22" ht="16.5" customHeight="1">
      <c r="A3" s="355" t="s">
        <v>81</v>
      </c>
      <c r="B3" s="355"/>
      <c r="C3" s="352"/>
      <c r="D3" s="353"/>
      <c r="E3" s="353"/>
      <c r="F3" s="353"/>
      <c r="G3" s="353"/>
      <c r="H3" s="354"/>
    </row>
    <row r="4" spans="1:22" ht="16.5" customHeight="1">
      <c r="A4" s="355" t="s">
        <v>140</v>
      </c>
      <c r="B4" s="355"/>
      <c r="C4" s="352"/>
      <c r="D4" s="353"/>
      <c r="E4" s="353"/>
      <c r="F4" s="353"/>
      <c r="G4" s="353"/>
      <c r="H4" s="354"/>
    </row>
    <row r="5" spans="1:22" ht="28.5" customHeight="1">
      <c r="A5" s="145" t="s">
        <v>138</v>
      </c>
      <c r="B5" s="166" t="s">
        <v>188</v>
      </c>
      <c r="E5" s="144"/>
      <c r="F5" s="146"/>
      <c r="G5" s="146"/>
      <c r="H5" s="146"/>
    </row>
    <row r="6" spans="1:22" ht="55.5" customHeight="1">
      <c r="A6" s="121" t="s">
        <v>137</v>
      </c>
      <c r="B6" s="119" t="s">
        <v>135</v>
      </c>
      <c r="C6" s="119" t="s">
        <v>154</v>
      </c>
      <c r="D6" s="119" t="s">
        <v>134</v>
      </c>
      <c r="E6" s="168" t="s">
        <v>194</v>
      </c>
      <c r="F6" s="120" t="s">
        <v>133</v>
      </c>
      <c r="G6" s="158" t="s">
        <v>166</v>
      </c>
      <c r="H6" s="159" t="s">
        <v>196</v>
      </c>
    </row>
    <row r="7" spans="1:22" ht="12.75" customHeight="1">
      <c r="A7" s="118">
        <v>1</v>
      </c>
      <c r="B7" s="139"/>
      <c r="C7" s="143"/>
      <c r="D7" s="140"/>
      <c r="E7" s="171"/>
      <c r="F7" s="171"/>
      <c r="G7" s="141">
        <f>A7</f>
        <v>1</v>
      </c>
      <c r="H7" s="204"/>
    </row>
    <row r="8" spans="1:22" ht="9.75" customHeight="1">
      <c r="A8" s="118">
        <v>2</v>
      </c>
      <c r="B8" s="142"/>
      <c r="C8" s="143"/>
      <c r="D8" s="142"/>
      <c r="E8" s="171"/>
      <c r="F8" s="171"/>
      <c r="G8" s="141">
        <f t="shared" ref="G8:G11" si="0">A8</f>
        <v>2</v>
      </c>
      <c r="H8" s="204"/>
    </row>
    <row r="9" spans="1:22" ht="9.75" customHeight="1">
      <c r="A9" s="118">
        <v>3</v>
      </c>
      <c r="B9" s="142"/>
      <c r="C9" s="143"/>
      <c r="D9" s="142"/>
      <c r="E9" s="171"/>
      <c r="F9" s="171"/>
      <c r="G9" s="141">
        <f t="shared" si="0"/>
        <v>3</v>
      </c>
      <c r="H9" s="204"/>
    </row>
    <row r="10" spans="1:22" ht="9.75" customHeight="1">
      <c r="A10" s="118">
        <v>4</v>
      </c>
      <c r="B10" s="142"/>
      <c r="C10" s="143"/>
      <c r="D10" s="142"/>
      <c r="E10" s="171"/>
      <c r="F10" s="171"/>
      <c r="G10" s="141">
        <f t="shared" si="0"/>
        <v>4</v>
      </c>
      <c r="H10" s="204"/>
    </row>
    <row r="11" spans="1:22" ht="9.75" customHeight="1">
      <c r="A11" s="118">
        <v>5</v>
      </c>
      <c r="B11" s="142"/>
      <c r="C11" s="143"/>
      <c r="D11" s="142"/>
      <c r="E11" s="171"/>
      <c r="F11" s="171"/>
      <c r="G11" s="141">
        <f t="shared" si="0"/>
        <v>5</v>
      </c>
      <c r="H11" s="204"/>
    </row>
    <row r="12" spans="1:22" ht="22.5" customHeight="1">
      <c r="A12" s="356" t="s">
        <v>132</v>
      </c>
      <c r="B12" s="356"/>
      <c r="C12" s="117"/>
      <c r="D12" s="117"/>
      <c r="E12" s="179">
        <f>SUM(E7:E11)</f>
        <v>0</v>
      </c>
      <c r="F12" s="182"/>
      <c r="G12" s="182"/>
      <c r="H12" s="182"/>
      <c r="I12" s="180"/>
      <c r="J12" s="180"/>
      <c r="K12" s="180"/>
      <c r="L12" s="180"/>
      <c r="M12" s="180"/>
      <c r="N12" s="180"/>
      <c r="O12" s="180"/>
      <c r="P12" s="180"/>
      <c r="Q12" s="180"/>
      <c r="R12" s="180"/>
      <c r="S12" s="180"/>
      <c r="T12" s="180"/>
      <c r="U12" s="180"/>
      <c r="V12" s="180"/>
    </row>
    <row r="13" spans="1:22" ht="22.5" customHeight="1">
      <c r="A13" s="123"/>
      <c r="B13" s="123"/>
      <c r="C13" s="123"/>
      <c r="D13" s="123"/>
      <c r="E13" s="189"/>
      <c r="F13" s="190"/>
      <c r="G13" s="190"/>
      <c r="H13" s="190"/>
      <c r="I13" s="180"/>
      <c r="J13" s="180"/>
      <c r="K13" s="180"/>
      <c r="L13" s="180"/>
      <c r="M13" s="180"/>
      <c r="N13" s="180"/>
      <c r="O13" s="180"/>
      <c r="P13" s="180"/>
      <c r="Q13" s="180"/>
      <c r="R13" s="180"/>
      <c r="S13" s="180"/>
      <c r="T13" s="180"/>
      <c r="U13" s="180"/>
      <c r="V13" s="180"/>
    </row>
    <row r="14" spans="1:22" ht="18" customHeight="1">
      <c r="A14" s="122" t="s">
        <v>138</v>
      </c>
      <c r="B14" s="167" t="s">
        <v>169</v>
      </c>
      <c r="E14" s="190"/>
      <c r="F14" s="190"/>
      <c r="G14" s="190"/>
      <c r="H14" s="190"/>
      <c r="I14" s="180"/>
      <c r="J14" s="180"/>
      <c r="K14" s="180"/>
      <c r="L14" s="180"/>
      <c r="M14" s="180"/>
      <c r="N14" s="180"/>
      <c r="O14" s="180"/>
      <c r="P14" s="180"/>
      <c r="Q14" s="180"/>
      <c r="R14" s="180"/>
      <c r="S14" s="180"/>
      <c r="T14" s="180"/>
      <c r="U14" s="180"/>
      <c r="V14" s="180"/>
    </row>
    <row r="15" spans="1:22" ht="50.25" customHeight="1">
      <c r="A15" s="121" t="s">
        <v>137</v>
      </c>
      <c r="B15" s="119" t="s">
        <v>139</v>
      </c>
      <c r="C15" s="119" t="s">
        <v>154</v>
      </c>
      <c r="D15" s="119" t="s">
        <v>134</v>
      </c>
      <c r="E15" s="191" t="s">
        <v>195</v>
      </c>
      <c r="F15" s="192" t="s">
        <v>133</v>
      </c>
      <c r="G15" s="193" t="s">
        <v>167</v>
      </c>
      <c r="H15" s="194" t="s">
        <v>197</v>
      </c>
      <c r="I15" s="180"/>
      <c r="J15" s="180"/>
      <c r="K15" s="180"/>
      <c r="L15" s="180"/>
      <c r="M15" s="180"/>
      <c r="N15" s="180"/>
      <c r="O15" s="180"/>
      <c r="P15" s="180"/>
      <c r="Q15" s="180"/>
      <c r="R15" s="180"/>
      <c r="S15" s="180"/>
      <c r="T15" s="180"/>
      <c r="U15" s="180"/>
      <c r="V15" s="180"/>
    </row>
    <row r="16" spans="1:22" ht="12.75" customHeight="1">
      <c r="A16" s="118">
        <v>6</v>
      </c>
      <c r="B16" s="139"/>
      <c r="C16" s="143"/>
      <c r="D16" s="140"/>
      <c r="E16" s="171"/>
      <c r="F16" s="171"/>
      <c r="G16" s="181">
        <f t="shared" ref="G16:G20" si="1">A16</f>
        <v>6</v>
      </c>
      <c r="H16" s="205"/>
      <c r="I16" s="180"/>
      <c r="J16" s="180"/>
      <c r="K16" s="180"/>
      <c r="L16" s="180"/>
      <c r="M16" s="180"/>
      <c r="N16" s="180"/>
      <c r="O16" s="180"/>
      <c r="P16" s="180"/>
      <c r="Q16" s="180"/>
      <c r="R16" s="180"/>
      <c r="S16" s="180"/>
      <c r="T16" s="180"/>
      <c r="U16" s="180"/>
      <c r="V16" s="180"/>
    </row>
    <row r="17" spans="1:85" ht="9.75" customHeight="1">
      <c r="A17" s="118">
        <v>7</v>
      </c>
      <c r="B17" s="142"/>
      <c r="C17" s="143"/>
      <c r="D17" s="142"/>
      <c r="E17" s="171"/>
      <c r="F17" s="171"/>
      <c r="G17" s="181">
        <f t="shared" si="1"/>
        <v>7</v>
      </c>
      <c r="H17" s="205"/>
      <c r="I17" s="180"/>
      <c r="J17" s="180"/>
      <c r="K17" s="180"/>
      <c r="L17" s="180"/>
      <c r="M17" s="180"/>
      <c r="N17" s="180"/>
      <c r="O17" s="180"/>
      <c r="P17" s="180"/>
      <c r="Q17" s="180"/>
      <c r="R17" s="180"/>
      <c r="S17" s="180"/>
      <c r="T17" s="180"/>
      <c r="U17" s="180"/>
      <c r="V17" s="180"/>
    </row>
    <row r="18" spans="1:85" ht="9.75" customHeight="1">
      <c r="A18" s="118">
        <v>8</v>
      </c>
      <c r="B18" s="142"/>
      <c r="C18" s="143"/>
      <c r="D18" s="142"/>
      <c r="E18" s="171"/>
      <c r="F18" s="171"/>
      <c r="G18" s="181">
        <f t="shared" si="1"/>
        <v>8</v>
      </c>
      <c r="H18" s="205"/>
      <c r="I18" s="180"/>
      <c r="J18" s="180"/>
      <c r="K18" s="180"/>
      <c r="L18" s="180"/>
      <c r="M18" s="180"/>
      <c r="N18" s="180"/>
      <c r="O18" s="180"/>
      <c r="P18" s="180"/>
      <c r="Q18" s="180"/>
      <c r="R18" s="180"/>
      <c r="S18" s="180"/>
      <c r="T18" s="180"/>
      <c r="U18" s="180"/>
      <c r="V18" s="180"/>
    </row>
    <row r="19" spans="1:85" ht="9.75" customHeight="1">
      <c r="A19" s="118">
        <v>9</v>
      </c>
      <c r="B19" s="142"/>
      <c r="C19" s="143"/>
      <c r="D19" s="142"/>
      <c r="E19" s="171"/>
      <c r="F19" s="171"/>
      <c r="G19" s="181">
        <f t="shared" si="1"/>
        <v>9</v>
      </c>
      <c r="H19" s="205"/>
      <c r="I19" s="180"/>
      <c r="J19" s="180"/>
      <c r="K19" s="180"/>
      <c r="L19" s="180"/>
      <c r="M19" s="180"/>
      <c r="N19" s="180"/>
      <c r="O19" s="180"/>
      <c r="P19" s="180"/>
      <c r="Q19" s="180"/>
      <c r="R19" s="180"/>
      <c r="S19" s="180"/>
      <c r="T19" s="180"/>
      <c r="U19" s="180"/>
      <c r="V19" s="180"/>
    </row>
    <row r="20" spans="1:85" ht="9.75" customHeight="1">
      <c r="A20" s="118">
        <v>10</v>
      </c>
      <c r="B20" s="142"/>
      <c r="C20" s="143"/>
      <c r="D20" s="142"/>
      <c r="E20" s="171"/>
      <c r="F20" s="171"/>
      <c r="G20" s="181">
        <f t="shared" si="1"/>
        <v>10</v>
      </c>
      <c r="H20" s="205"/>
      <c r="I20" s="180"/>
      <c r="J20" s="180"/>
      <c r="K20" s="180"/>
      <c r="L20" s="180"/>
      <c r="M20" s="180"/>
      <c r="N20" s="180"/>
      <c r="O20" s="180"/>
      <c r="P20" s="180"/>
      <c r="Q20" s="180"/>
      <c r="R20" s="180"/>
      <c r="S20" s="180"/>
      <c r="T20" s="180"/>
      <c r="U20" s="180"/>
      <c r="V20" s="180"/>
    </row>
    <row r="21" spans="1:85" ht="22.5" customHeight="1">
      <c r="A21" s="356" t="s">
        <v>132</v>
      </c>
      <c r="B21" s="356"/>
      <c r="C21" s="117"/>
      <c r="D21" s="117"/>
      <c r="E21" s="179">
        <f>SUM(E16:E20)</f>
        <v>0</v>
      </c>
      <c r="F21" s="182"/>
      <c r="G21" s="182"/>
      <c r="H21" s="182"/>
      <c r="I21" s="180"/>
      <c r="J21" s="180"/>
      <c r="K21" s="180"/>
      <c r="L21" s="180"/>
      <c r="M21" s="180"/>
      <c r="N21" s="180"/>
      <c r="O21" s="180"/>
      <c r="P21" s="180"/>
      <c r="Q21" s="180"/>
      <c r="R21" s="180"/>
      <c r="S21" s="180"/>
      <c r="T21" s="180"/>
      <c r="U21" s="180"/>
      <c r="V21" s="180"/>
    </row>
    <row r="22" spans="1:85" ht="22.5" customHeight="1">
      <c r="A22" s="123"/>
      <c r="B22" s="123"/>
      <c r="C22" s="123"/>
      <c r="D22" s="123"/>
      <c r="E22" s="189"/>
      <c r="F22" s="190"/>
      <c r="G22" s="190"/>
      <c r="H22" s="190"/>
      <c r="I22" s="180"/>
      <c r="J22" s="180"/>
      <c r="K22" s="180"/>
      <c r="L22" s="180"/>
      <c r="M22" s="180"/>
      <c r="N22" s="180"/>
      <c r="O22" s="180"/>
      <c r="P22" s="180"/>
      <c r="Q22" s="180"/>
      <c r="R22" s="180"/>
      <c r="S22" s="180"/>
      <c r="T22" s="180"/>
      <c r="U22" s="180"/>
      <c r="V22" s="180"/>
    </row>
    <row r="23" spans="1:85" ht="18" customHeight="1">
      <c r="A23" s="122" t="s">
        <v>138</v>
      </c>
      <c r="B23" s="167" t="s">
        <v>182</v>
      </c>
      <c r="E23" s="190"/>
      <c r="F23" s="190"/>
      <c r="G23" s="190"/>
      <c r="H23" s="190"/>
      <c r="I23" s="180"/>
      <c r="J23" s="180"/>
      <c r="K23" s="180"/>
      <c r="L23" s="180"/>
      <c r="M23" s="180"/>
      <c r="N23" s="180"/>
      <c r="O23" s="180"/>
      <c r="P23" s="180"/>
      <c r="Q23" s="180"/>
      <c r="R23" s="180"/>
      <c r="S23" s="180"/>
      <c r="T23" s="180"/>
      <c r="U23" s="180"/>
      <c r="V23" s="180"/>
    </row>
    <row r="24" spans="1:85" ht="50.25" customHeight="1">
      <c r="A24" s="121" t="s">
        <v>137</v>
      </c>
      <c r="B24" s="119" t="s">
        <v>136</v>
      </c>
      <c r="C24" s="119" t="s">
        <v>154</v>
      </c>
      <c r="D24" s="119" t="s">
        <v>134</v>
      </c>
      <c r="E24" s="191" t="s">
        <v>195</v>
      </c>
      <c r="F24" s="192" t="s">
        <v>133</v>
      </c>
      <c r="G24" s="193" t="s">
        <v>167</v>
      </c>
      <c r="H24" s="194" t="s">
        <v>197</v>
      </c>
      <c r="I24" s="180"/>
      <c r="J24" s="180"/>
      <c r="K24" s="180"/>
      <c r="L24" s="180"/>
      <c r="M24" s="180"/>
      <c r="N24" s="180"/>
      <c r="O24" s="180"/>
      <c r="P24" s="180"/>
      <c r="Q24" s="180"/>
      <c r="R24" s="180"/>
      <c r="S24" s="180"/>
      <c r="T24" s="180"/>
      <c r="U24" s="180"/>
      <c r="V24" s="180"/>
    </row>
    <row r="25" spans="1:85" ht="12.75" customHeight="1">
      <c r="A25" s="118">
        <v>11</v>
      </c>
      <c r="B25" s="139"/>
      <c r="C25" s="143"/>
      <c r="D25" s="140"/>
      <c r="E25" s="171"/>
      <c r="F25" s="171"/>
      <c r="G25" s="181">
        <f>A25</f>
        <v>11</v>
      </c>
      <c r="H25" s="205"/>
      <c r="I25" s="180"/>
      <c r="J25" s="180"/>
      <c r="K25" s="180"/>
      <c r="L25" s="180"/>
      <c r="M25" s="180"/>
      <c r="N25" s="180"/>
      <c r="O25" s="180"/>
      <c r="P25" s="180"/>
      <c r="Q25" s="180"/>
      <c r="R25" s="180"/>
      <c r="S25" s="180"/>
      <c r="T25" s="180"/>
      <c r="U25" s="180"/>
      <c r="V25" s="180"/>
    </row>
    <row r="26" spans="1:85" ht="9.75" customHeight="1">
      <c r="A26" s="118">
        <v>12</v>
      </c>
      <c r="B26" s="142"/>
      <c r="C26" s="143"/>
      <c r="D26" s="142"/>
      <c r="E26" s="171"/>
      <c r="F26" s="171"/>
      <c r="G26" s="181">
        <f t="shared" ref="G26:G29" si="2">A26</f>
        <v>12</v>
      </c>
      <c r="H26" s="205"/>
      <c r="I26" s="180"/>
      <c r="J26" s="180"/>
      <c r="K26" s="180"/>
      <c r="L26" s="180"/>
      <c r="M26" s="180"/>
      <c r="N26" s="180"/>
      <c r="O26" s="180"/>
      <c r="P26" s="180"/>
      <c r="Q26" s="180"/>
      <c r="R26" s="180"/>
      <c r="S26" s="180"/>
      <c r="T26" s="180"/>
      <c r="U26" s="180"/>
      <c r="V26" s="180"/>
    </row>
    <row r="27" spans="1:85" ht="9.75" customHeight="1">
      <c r="A27" s="118">
        <v>13</v>
      </c>
      <c r="B27" s="142"/>
      <c r="C27" s="143"/>
      <c r="D27" s="142"/>
      <c r="E27" s="171"/>
      <c r="F27" s="171"/>
      <c r="G27" s="181">
        <f t="shared" si="2"/>
        <v>13</v>
      </c>
      <c r="H27" s="205"/>
      <c r="I27" s="180"/>
      <c r="J27" s="180"/>
      <c r="K27" s="180"/>
      <c r="L27" s="180"/>
      <c r="M27" s="180"/>
      <c r="N27" s="180"/>
      <c r="O27" s="180"/>
      <c r="P27" s="180"/>
      <c r="Q27" s="180"/>
      <c r="R27" s="180"/>
      <c r="S27" s="180"/>
      <c r="T27" s="180"/>
      <c r="U27" s="180"/>
      <c r="V27" s="180"/>
    </row>
    <row r="28" spans="1:85" ht="9.75" customHeight="1">
      <c r="A28" s="118">
        <v>14</v>
      </c>
      <c r="B28" s="142"/>
      <c r="C28" s="143"/>
      <c r="D28" s="142"/>
      <c r="E28" s="171"/>
      <c r="F28" s="171"/>
      <c r="G28" s="181">
        <f t="shared" si="2"/>
        <v>14</v>
      </c>
      <c r="H28" s="205"/>
      <c r="I28" s="180"/>
      <c r="J28" s="180"/>
    </row>
    <row r="29" spans="1:85" ht="9.75" customHeight="1">
      <c r="A29" s="118">
        <v>15</v>
      </c>
      <c r="B29" s="142"/>
      <c r="C29" s="143"/>
      <c r="D29" s="142"/>
      <c r="E29" s="171"/>
      <c r="F29" s="171"/>
      <c r="G29" s="181">
        <f t="shared" si="2"/>
        <v>15</v>
      </c>
      <c r="H29" s="205"/>
      <c r="I29" s="180"/>
      <c r="J29" s="180"/>
    </row>
    <row r="30" spans="1:85" ht="22.5" customHeight="1">
      <c r="A30" s="356" t="s">
        <v>132</v>
      </c>
      <c r="B30" s="356"/>
      <c r="C30" s="117"/>
      <c r="D30" s="117"/>
      <c r="E30" s="179">
        <f>SUM(E25:E29)</f>
        <v>0</v>
      </c>
      <c r="F30" s="182"/>
      <c r="G30" s="182"/>
      <c r="H30" s="182"/>
      <c r="I30" s="180"/>
      <c r="J30" s="180"/>
    </row>
    <row r="31" spans="1:85">
      <c r="F31" s="180"/>
      <c r="G31" s="180"/>
      <c r="H31" s="180"/>
      <c r="I31" s="180"/>
      <c r="J31" s="180"/>
      <c r="CG31" s="4" t="s">
        <v>160</v>
      </c>
    </row>
    <row r="32" spans="1:85">
      <c r="A32" s="4" t="s">
        <v>141</v>
      </c>
      <c r="F32" s="180"/>
      <c r="G32" s="180"/>
      <c r="H32" s="180"/>
      <c r="I32" s="180"/>
      <c r="J32" s="180"/>
    </row>
    <row r="33" spans="2:10">
      <c r="F33" s="180"/>
      <c r="G33" s="180"/>
      <c r="H33" s="180"/>
      <c r="I33" s="180"/>
      <c r="J33" s="180"/>
    </row>
    <row r="34" spans="2:10">
      <c r="F34" s="180"/>
      <c r="G34" s="180"/>
      <c r="H34" s="180"/>
      <c r="I34" s="180"/>
      <c r="J34" s="180"/>
    </row>
    <row r="35" spans="2:10">
      <c r="B35" s="163" t="s">
        <v>188</v>
      </c>
      <c r="F35" s="180"/>
      <c r="G35" s="180"/>
      <c r="H35" s="180"/>
      <c r="I35" s="180"/>
      <c r="J35" s="180"/>
    </row>
    <row r="36" spans="2:10">
      <c r="B36" s="163" t="s">
        <v>168</v>
      </c>
      <c r="F36" s="180"/>
      <c r="G36" s="180"/>
      <c r="H36" s="180"/>
      <c r="I36" s="180"/>
      <c r="J36" s="180"/>
    </row>
    <row r="37" spans="2:10">
      <c r="B37" s="163" t="s">
        <v>169</v>
      </c>
      <c r="F37" s="180"/>
      <c r="G37" s="180"/>
      <c r="H37" s="180"/>
      <c r="I37" s="180"/>
      <c r="J37" s="180"/>
    </row>
    <row r="38" spans="2:10">
      <c r="B38" s="163" t="s">
        <v>170</v>
      </c>
      <c r="F38" s="180"/>
      <c r="G38" s="180"/>
      <c r="H38" s="180"/>
      <c r="I38" s="180"/>
      <c r="J38" s="180"/>
    </row>
    <row r="39" spans="2:10">
      <c r="B39" s="163" t="s">
        <v>171</v>
      </c>
      <c r="F39" s="180"/>
      <c r="G39" s="180"/>
      <c r="H39" s="180"/>
      <c r="I39" s="180"/>
      <c r="J39" s="180"/>
    </row>
    <row r="40" spans="2:10">
      <c r="B40" s="163" t="s">
        <v>172</v>
      </c>
      <c r="F40" s="180"/>
      <c r="G40" s="180"/>
      <c r="H40" s="180"/>
      <c r="I40" s="180"/>
      <c r="J40" s="180"/>
    </row>
    <row r="41" spans="2:10">
      <c r="B41" s="163" t="s">
        <v>173</v>
      </c>
      <c r="F41" s="180"/>
      <c r="G41" s="180"/>
      <c r="H41" s="180"/>
      <c r="I41" s="180"/>
      <c r="J41" s="180"/>
    </row>
    <row r="42" spans="2:10">
      <c r="B42" s="163" t="s">
        <v>174</v>
      </c>
      <c r="F42" s="180"/>
      <c r="G42" s="180"/>
      <c r="H42" s="180"/>
      <c r="I42" s="180"/>
      <c r="J42" s="180"/>
    </row>
    <row r="43" spans="2:10">
      <c r="B43" s="163" t="s">
        <v>175</v>
      </c>
      <c r="F43" s="180"/>
      <c r="G43" s="180"/>
      <c r="H43" s="180"/>
      <c r="I43" s="180"/>
      <c r="J43" s="180"/>
    </row>
    <row r="44" spans="2:10">
      <c r="B44" s="163" t="s">
        <v>176</v>
      </c>
      <c r="F44" s="180"/>
      <c r="G44" s="180"/>
      <c r="H44" s="180"/>
      <c r="I44" s="180"/>
      <c r="J44" s="180"/>
    </row>
    <row r="45" spans="2:10">
      <c r="B45" s="163" t="s">
        <v>177</v>
      </c>
      <c r="F45" s="180"/>
      <c r="G45" s="180"/>
      <c r="H45" s="180"/>
      <c r="I45" s="180"/>
      <c r="J45" s="180"/>
    </row>
    <row r="46" spans="2:10">
      <c r="B46" s="163" t="s">
        <v>178</v>
      </c>
      <c r="F46" s="180"/>
      <c r="G46" s="180"/>
      <c r="H46" s="180"/>
      <c r="I46" s="180"/>
      <c r="J46" s="180"/>
    </row>
    <row r="47" spans="2:10">
      <c r="B47" s="163" t="s">
        <v>179</v>
      </c>
    </row>
    <row r="48" spans="2:10">
      <c r="B48" s="163" t="s">
        <v>180</v>
      </c>
    </row>
    <row r="49" spans="2:10">
      <c r="B49" s="163" t="s">
        <v>181</v>
      </c>
    </row>
    <row r="50" spans="2:10">
      <c r="B50" s="163" t="s">
        <v>182</v>
      </c>
    </row>
    <row r="51" spans="2:10">
      <c r="B51" s="163" t="s">
        <v>183</v>
      </c>
    </row>
    <row r="52" spans="2:10">
      <c r="B52" s="163" t="s">
        <v>184</v>
      </c>
    </row>
    <row r="53" spans="2:10">
      <c r="B53" s="163" t="s">
        <v>185</v>
      </c>
    </row>
    <row r="54" spans="2:10">
      <c r="B54" s="163" t="s">
        <v>186</v>
      </c>
    </row>
    <row r="55" spans="2:10">
      <c r="B55" s="163" t="s">
        <v>187</v>
      </c>
      <c r="F55" s="180"/>
      <c r="G55" s="180"/>
      <c r="H55" s="180"/>
      <c r="I55" s="180"/>
      <c r="J55" s="180"/>
    </row>
    <row r="56" spans="2:10">
      <c r="F56" s="180"/>
      <c r="G56" s="180"/>
      <c r="H56" s="180"/>
      <c r="I56" s="180"/>
      <c r="J56" s="180"/>
    </row>
    <row r="57" spans="2:10">
      <c r="F57" s="180"/>
      <c r="G57" s="180"/>
      <c r="H57" s="180"/>
      <c r="I57" s="180"/>
      <c r="J57" s="180"/>
    </row>
    <row r="58" spans="2:10">
      <c r="F58" s="180"/>
      <c r="G58" s="180"/>
      <c r="H58" s="180"/>
      <c r="I58" s="180"/>
      <c r="J58" s="180"/>
    </row>
    <row r="59" spans="2:10">
      <c r="B59" s="116"/>
      <c r="C59" s="116"/>
      <c r="D59" s="116"/>
      <c r="E59" s="116"/>
      <c r="F59" s="187"/>
      <c r="G59" s="187"/>
      <c r="H59" s="187"/>
      <c r="I59" s="180"/>
      <c r="J59" s="180"/>
    </row>
    <row r="60" spans="2:10">
      <c r="F60" s="180"/>
      <c r="G60" s="180"/>
      <c r="H60" s="180"/>
      <c r="I60" s="180"/>
      <c r="J60" s="180"/>
    </row>
    <row r="61" spans="2:10">
      <c r="F61" s="180"/>
      <c r="G61" s="180"/>
      <c r="H61" s="180"/>
      <c r="I61" s="180"/>
      <c r="J61" s="180"/>
    </row>
    <row r="62" spans="2:10">
      <c r="F62" s="180"/>
      <c r="G62" s="180"/>
      <c r="H62" s="180"/>
      <c r="I62" s="180"/>
      <c r="J62" s="180"/>
    </row>
    <row r="63" spans="2:10">
      <c r="F63" s="180"/>
      <c r="G63" s="180"/>
      <c r="H63" s="180"/>
      <c r="I63" s="180"/>
      <c r="J63" s="180"/>
    </row>
    <row r="64" spans="2:10">
      <c r="F64" s="180"/>
      <c r="G64" s="180"/>
      <c r="H64" s="180"/>
      <c r="I64" s="180"/>
      <c r="J64" s="180"/>
    </row>
    <row r="65" spans="6:10">
      <c r="F65" s="180"/>
      <c r="G65" s="180"/>
      <c r="H65" s="180"/>
      <c r="I65" s="180"/>
      <c r="J65" s="180"/>
    </row>
    <row r="66" spans="6:10">
      <c r="F66" s="180"/>
      <c r="G66" s="180"/>
      <c r="H66" s="180"/>
      <c r="I66" s="180"/>
      <c r="J66" s="180"/>
    </row>
    <row r="67" spans="6:10">
      <c r="F67" s="180"/>
      <c r="G67" s="180"/>
      <c r="H67" s="180"/>
      <c r="I67" s="180"/>
      <c r="J67" s="180"/>
    </row>
  </sheetData>
  <sheetProtection formatCells="0" formatColumns="0" formatRows="0" insertColumns="0" insertRows="0" insertHyperlinks="0" deleteColumns="0" deleteRows="0" sort="0" autoFilter="0" pivotTables="0"/>
  <mergeCells count="7">
    <mergeCell ref="C3:H3"/>
    <mergeCell ref="C4:H4"/>
    <mergeCell ref="A3:B3"/>
    <mergeCell ref="A4:B4"/>
    <mergeCell ref="A30:B30"/>
    <mergeCell ref="A21:B21"/>
    <mergeCell ref="A12:B12"/>
  </mergeCells>
  <phoneticPr fontId="3"/>
  <dataValidations count="2">
    <dataValidation type="whole" errorStyle="warning" operator="greaterThanOrEqual" allowBlank="1" showInputMessage="1" showErrorMessage="1" error="数字のみ入力してください" sqref="E7:G11 E16:G20 E25:G29">
      <formula1>0</formula1>
    </dataValidation>
    <dataValidation type="list" errorStyle="information" allowBlank="1" showInputMessage="1" showErrorMessage="1" sqref="B5 B14 B23">
      <formula1>$B$35:$B$55</formula1>
    </dataValidation>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別紙１_申請額算出内訳</vt:lpstr>
      <vt:lpstr>別紙２_個票1</vt:lpstr>
      <vt:lpstr>感染状況資料</vt:lpstr>
      <vt:lpstr>別紙3_精算内訳・費目詳細 個票１</vt:lpstr>
      <vt:lpstr>別紙１_申請額算出内訳!Print_Area</vt:lpstr>
      <vt:lpstr>別紙２_個票1!Print_Area</vt:lpstr>
      <vt:lpstr>'別紙3_精算内訳・費目詳細 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2023-03-28T23:52:46Z</dcterms:created>
  <dcterms:modified xsi:type="dcterms:W3CDTF">2023-04-27T08:58:52Z</dcterms:modified>
</cp:coreProperties>
</file>